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do Trim. 2025 Inf.Financ.Trimestral (PUBLICACION)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4" l="1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3" i="4" l="1"/>
  <c r="Q103" i="4"/>
  <c r="I103" i="4" l="1"/>
  <c r="H103" i="4"/>
  <c r="G103" i="4"/>
  <c r="N4" i="4" l="1"/>
  <c r="Q4" i="4"/>
  <c r="P4" i="4"/>
</calcChain>
</file>

<file path=xl/sharedStrings.xml><?xml version="1.0" encoding="utf-8"?>
<sst xmlns="http://schemas.openxmlformats.org/spreadsheetml/2006/main" count="716" uniqueCount="189">
  <si>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</si>
  <si>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</si>
  <si>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</si>
  <si>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</si>
  <si>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</si>
  <si>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</si>
  <si>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</si>
  <si>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</si>
  <si>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</si>
  <si>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</si>
  <si>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</si>
  <si>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</si>
  <si>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</si>
  <si>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</si>
  <si>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</si>
  <si>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</si>
  <si>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</si>
  <si>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</si>
  <si>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</si>
  <si>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</si>
  <si>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</si>
  <si>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</si>
  <si>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E0002</t>
  </si>
  <si>
    <t>SALAMANCA TE APOYA</t>
  </si>
  <si>
    <t>5110</t>
  </si>
  <si>
    <t>BIENES MUEBLES</t>
  </si>
  <si>
    <t>PRESIDENCIA MUNICIPAL</t>
  </si>
  <si>
    <t>31111M260020000</t>
  </si>
  <si>
    <t>E0004</t>
  </si>
  <si>
    <t>CONTROL Y LEGALIDAD DE ACTIVIDADES COMERCIALES</t>
  </si>
  <si>
    <t>DIRECCION DE FISCALIZACION Y CONTROL</t>
  </si>
  <si>
    <t>31111M260030200</t>
  </si>
  <si>
    <t>E0005</t>
  </si>
  <si>
    <t>CULTURA DE PROTECCION CIVIL</t>
  </si>
  <si>
    <t>DIRECCION DE PROTECCION CIVIL</t>
  </si>
  <si>
    <t>31111M260030300</t>
  </si>
  <si>
    <t>E0006</t>
  </si>
  <si>
    <t>IMPARTICION DE JUSTICIA</t>
  </si>
  <si>
    <t>JUZGADO MUNICIPAL</t>
  </si>
  <si>
    <t>31111M260040000</t>
  </si>
  <si>
    <t>E0007</t>
  </si>
  <si>
    <t>GASTO JUSTO</t>
  </si>
  <si>
    <t>TESORERIA MUNICIPAL</t>
  </si>
  <si>
    <t>31111M260050000</t>
  </si>
  <si>
    <t>E0008</t>
  </si>
  <si>
    <t>CIUDANDO DE TI</t>
  </si>
  <si>
    <t>DIRECCION GENERAL DE SEGURIDAD</t>
  </si>
  <si>
    <t>31111M260070000</t>
  </si>
  <si>
    <t>E0010</t>
  </si>
  <si>
    <t>DEPORTE CONVIENE</t>
  </si>
  <si>
    <t>DIR DE LA COMISION MUNICIPAL DEL DEPORTE</t>
  </si>
  <si>
    <t>31111M260090200</t>
  </si>
  <si>
    <t>E0011</t>
  </si>
  <si>
    <t>SERVIPLUS</t>
  </si>
  <si>
    <t>DIR GRAL SERVICIOS PUBLICOS MUNICIPALES</t>
  </si>
  <si>
    <t>31111M260100100</t>
  </si>
  <si>
    <t>E0016</t>
  </si>
  <si>
    <t>PROYECTANDO EL FUTURO</t>
  </si>
  <si>
    <t>DIRECCION GENERAL DE OBRA PUBLICA</t>
  </si>
  <si>
    <t>31111M260110000</t>
  </si>
  <si>
    <t>E0023</t>
  </si>
  <si>
    <t>POBLACION INFORMADA Y COMUNICADA</t>
  </si>
  <si>
    <t>DIRECCION GENERAL DE COMUNICACION SOCIAL</t>
  </si>
  <si>
    <t>31111M260130000</t>
  </si>
  <si>
    <t>E0024</t>
  </si>
  <si>
    <t>FORTALECIMIENTO EN LA MOVILIDAD</t>
  </si>
  <si>
    <t>DIRECCION GENERAL DE MOVILIDAD</t>
  </si>
  <si>
    <t>31111M260140000</t>
  </si>
  <si>
    <t>E0025</t>
  </si>
  <si>
    <t>TERRITORIO ORDENADO</t>
  </si>
  <si>
    <t>DIR GRAL DE ORDENAMIENTO TERRITORIAL</t>
  </si>
  <si>
    <t>31111M260150000</t>
  </si>
  <si>
    <t>M0005</t>
  </si>
  <si>
    <t>INNOVACION TECNOLOGICA</t>
  </si>
  <si>
    <t>DIR TECNOLOGIA DE LA INFORMACION</t>
  </si>
  <si>
    <t>31111M260120300</t>
  </si>
  <si>
    <t>5120</t>
  </si>
  <si>
    <t>5150</t>
  </si>
  <si>
    <t>5190</t>
  </si>
  <si>
    <t>M0002</t>
  </si>
  <si>
    <t>RECURSOS Y ADQUISICIONES TRANSPARENTES</t>
  </si>
  <si>
    <t>DIRECCION DE RECURSOS MATERIALES</t>
  </si>
  <si>
    <t>31111M260120201</t>
  </si>
  <si>
    <t>5210</t>
  </si>
  <si>
    <t>E0009</t>
  </si>
  <si>
    <t>BIENESTAR PARA TODOS</t>
  </si>
  <si>
    <t>DIR GRAL BIENESTAR Y DES SOCIAL</t>
  </si>
  <si>
    <t>31111M260090100</t>
  </si>
  <si>
    <t>5230</t>
  </si>
  <si>
    <t>F0001</t>
  </si>
  <si>
    <t>DESARROLLO DE LA ECONOMIA</t>
  </si>
  <si>
    <t>DIR GENERAL DE DESARROLLO ECONOMICO</t>
  </si>
  <si>
    <t>31111M260080000</t>
  </si>
  <si>
    <t>5290</t>
  </si>
  <si>
    <t>5310</t>
  </si>
  <si>
    <t>5320</t>
  </si>
  <si>
    <t>5410</t>
  </si>
  <si>
    <t>5490</t>
  </si>
  <si>
    <t>5510</t>
  </si>
  <si>
    <t>5610</t>
  </si>
  <si>
    <t>5620</t>
  </si>
  <si>
    <t>E0001</t>
  </si>
  <si>
    <t>EL AYUNTAMIENTO TRABAJA PARA SALAMANCA</t>
  </si>
  <si>
    <t>5640</t>
  </si>
  <si>
    <t>H. AYUNTAMIENTO</t>
  </si>
  <si>
    <t>31111M260010000</t>
  </si>
  <si>
    <t>5650</t>
  </si>
  <si>
    <t>M0001</t>
  </si>
  <si>
    <t>INNOVACION GUBERNAMENTAL</t>
  </si>
  <si>
    <t>OFICIALIA MAYOR</t>
  </si>
  <si>
    <t>31111M260120100</t>
  </si>
  <si>
    <t>5660</t>
  </si>
  <si>
    <t>5670</t>
  </si>
  <si>
    <t>5690</t>
  </si>
  <si>
    <t/>
  </si>
  <si>
    <t>5810</t>
  </si>
  <si>
    <t>BIENES INMUEBLES</t>
  </si>
  <si>
    <t>6140</t>
  </si>
  <si>
    <t>OBRA</t>
  </si>
  <si>
    <t>K05020051</t>
  </si>
  <si>
    <t>CALLE PRIMAVERA OTEROS</t>
  </si>
  <si>
    <t>K05020053</t>
  </si>
  <si>
    <t>CALLE DIANA LAURA RIOJAS DE COLOSIO</t>
  </si>
  <si>
    <t>K05020054</t>
  </si>
  <si>
    <t>CALLE FCO VILLA LABOR DE VALTIERRA</t>
  </si>
  <si>
    <t>K05020055</t>
  </si>
  <si>
    <t>CONST CALLE CONCRETO COL INFONAVIT 1</t>
  </si>
  <si>
    <t>K05030039</t>
  </si>
  <si>
    <t>CALLE TREBOL SN JOSE</t>
  </si>
  <si>
    <t>K05030043</t>
  </si>
  <si>
    <t>CALLE SN DIONISIO AMP LA GLORIA</t>
  </si>
  <si>
    <t>K05030045</t>
  </si>
  <si>
    <t>CALLE STA FEAMP LA GLORIA</t>
  </si>
  <si>
    <t>K05030046</t>
  </si>
  <si>
    <t>CALLE CEREZO AMP LA GLORIA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</si>
  <si>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</si>
  <si>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</si>
  <si>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</si>
  <si>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</si>
  <si>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</si>
  <si>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</si>
  <si>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</si>
  <si>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</si>
  <si>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K05030055</t>
  </si>
  <si>
    <t>CALLE REFRACTARIO AMPLIACION SAN JAVIER</t>
  </si>
  <si>
    <t>K05030056</t>
  </si>
  <si>
    <t>CAMINO DOÑA ROSA OTEROS</t>
  </si>
  <si>
    <t>K05030069</t>
  </si>
  <si>
    <t>REENCARPETADO CALLE EXPIATORIO</t>
  </si>
  <si>
    <t>K05030073</t>
  </si>
  <si>
    <t>MTTO VIAL 2024 AV PRIMAVERA</t>
  </si>
  <si>
    <t>K05030074</t>
  </si>
  <si>
    <t>MTTO VIAL 2024 AV FAJA DE ORO</t>
  </si>
  <si>
    <t>K05030075</t>
  </si>
  <si>
    <t>MTTO VIAL 2024 ALVARO OBREGON NTE</t>
  </si>
  <si>
    <t>K05040034</t>
  </si>
  <si>
    <t>REHAB PUENTE OBREGON 2A ETAPA</t>
  </si>
  <si>
    <t>K05040038</t>
  </si>
  <si>
    <t>CONST DE PASO SUPERIOR FERROCARRIL LINEA  A</t>
  </si>
  <si>
    <t>K05040070</t>
  </si>
  <si>
    <t>PLANTA DE TRATAMTO DE AGUA LOC ULUAPA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</si>
  <si>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</si>
  <si>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</si>
  <si>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</si>
  <si>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</si>
  <si>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</si>
  <si>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</si>
  <si>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</si>
  <si>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</si>
  <si>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K05040078</t>
  </si>
  <si>
    <t>POZO DE AGUA ENTUBADA LOC 4 DE ALTAMIRA</t>
  </si>
  <si>
    <t>K05040079</t>
  </si>
  <si>
    <t>CALLE Y DRENAJE CALLE REFORMA</t>
  </si>
  <si>
    <t>K05040082</t>
  </si>
  <si>
    <t>AMPLIACION CNTRO CONTIGO SI VALTIERRILLA</t>
  </si>
  <si>
    <t>K05040083</t>
  </si>
  <si>
    <t>REHABILITACION DRENAJE SANI COL EFREN CAPIZ VI</t>
  </si>
  <si>
    <t>K05040085</t>
  </si>
  <si>
    <t>CONST POZO PROF LOC LOCOS COVARRUBIAS</t>
  </si>
  <si>
    <t>K05040086</t>
  </si>
  <si>
    <t>REHAB DRENAJE SAN LOC CERRO GORDO</t>
  </si>
  <si>
    <t>K05040087</t>
  </si>
  <si>
    <t>REHAB SISTEMA AGUA ENTUB LOC LOMA</t>
  </si>
  <si>
    <t>K05040074</t>
  </si>
  <si>
    <t>REHAB ESPACIOS Y CONST OBRAS COMPLE</t>
  </si>
  <si>
    <t>6220</t>
  </si>
  <si>
    <t>K05040081</t>
  </si>
  <si>
    <t>CONST OFICINAS Y OBRAS COMPLEMENTA</t>
  </si>
  <si>
    <t>Municipio de Salamanca, Guanajuato.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</si>
</sst>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D1" workbookViewId="0">
      <selection activeCell="S1" sqref="S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17.85546875" customWidth="1"/>
    <col min="5" max="5" width="17.7109375" customWidth="1"/>
    <col min="6" max="6" width="39.5703125" customWidth="1"/>
    <col min="7" max="7" width="13.42578125" customWidth="1"/>
    <col min="8" max="8" width="13.5703125" customWidth="1"/>
    <col min="9" max="9" width="12.5703125" customWidth="1"/>
    <col min="10" max="10" width="9.140625" customWidth="1"/>
    <col min="11" max="11" width="8.140625" customWidth="1"/>
    <col min="12" max="12" width="7.28515625" customWidth="1"/>
    <col min="13" max="14" width="9.5703125" customWidth="1"/>
    <col min="15" max="15" width="9.85546875" customWidth="1"/>
    <col min="16" max="16" width="10.7109375" customWidth="1"/>
    <col min="17" max="17" width="10.140625" customWidth="1"/>
  </cols>
  <sheetData>
    <row r="1" spans="1:17" ht="46.9" customHeight="1" x14ac:dyDescent="0.25">
      <c r="A1" s="15" t="s">
        <v>188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21424</v>
      </c>
      <c r="H4" s="13">
        <v>21424</v>
      </c>
      <c r="I4" s="13">
        <v>20508.8</v>
      </c>
      <c r="J4" s="5"/>
      <c r="K4" s="5"/>
      <c r="L4" s="5"/>
      <c r="M4" s="8" t="s">
        <v>17</v>
      </c>
      <c r="N4" s="7">
        <f t="shared" ref="N4:N35" si="0">IF(G4&gt;0,I4/G4,0)</f>
        <v>0.9572815533980582</v>
      </c>
      <c r="O4" s="7">
        <f t="shared" ref="O4:O35" si="1">IF(H4&gt;0,I4/H4,0)</f>
        <v>0.9572815533980582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31200</v>
      </c>
      <c r="H5" s="13">
        <v>31200</v>
      </c>
      <c r="I5" s="13">
        <v>21036.6</v>
      </c>
      <c r="J5" s="5"/>
      <c r="K5" s="5"/>
      <c r="L5" s="5"/>
      <c r="M5" s="8" t="s">
        <v>17</v>
      </c>
      <c r="N5" s="7">
        <f t="shared" si="0"/>
        <v>0.6742499999999999</v>
      </c>
      <c r="O5" s="7">
        <f t="shared" si="1"/>
        <v>0.6742499999999999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100000</v>
      </c>
      <c r="H6" s="13">
        <v>100000</v>
      </c>
      <c r="I6" s="13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39</v>
      </c>
      <c r="F7" s="10" t="s">
        <v>38</v>
      </c>
      <c r="G7" s="13">
        <v>35000</v>
      </c>
      <c r="H7" s="13">
        <v>67166.34</v>
      </c>
      <c r="I7" s="13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40</v>
      </c>
      <c r="B8" s="10" t="s">
        <v>41</v>
      </c>
      <c r="C8" s="10" t="s">
        <v>24</v>
      </c>
      <c r="D8" s="10" t="s">
        <v>25</v>
      </c>
      <c r="E8" s="10" t="s">
        <v>43</v>
      </c>
      <c r="F8" s="10" t="s">
        <v>42</v>
      </c>
      <c r="G8" s="13">
        <v>150000</v>
      </c>
      <c r="H8" s="13">
        <v>300000</v>
      </c>
      <c r="I8" s="13">
        <v>150000</v>
      </c>
      <c r="J8" s="5"/>
      <c r="K8" s="5"/>
      <c r="L8" s="5"/>
      <c r="M8" s="8" t="s">
        <v>17</v>
      </c>
      <c r="N8" s="7">
        <f t="shared" si="0"/>
        <v>1</v>
      </c>
      <c r="O8" s="7">
        <f t="shared" si="1"/>
        <v>0.5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44</v>
      </c>
      <c r="B9" s="10" t="s">
        <v>45</v>
      </c>
      <c r="C9" s="10" t="s">
        <v>24</v>
      </c>
      <c r="D9" s="10" t="s">
        <v>25</v>
      </c>
      <c r="E9" s="10" t="s">
        <v>47</v>
      </c>
      <c r="F9" s="10" t="s">
        <v>46</v>
      </c>
      <c r="G9" s="13">
        <v>100000</v>
      </c>
      <c r="H9" s="13">
        <v>220000</v>
      </c>
      <c r="I9" s="13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48</v>
      </c>
      <c r="B10" s="10" t="s">
        <v>49</v>
      </c>
      <c r="C10" s="10" t="s">
        <v>24</v>
      </c>
      <c r="D10" s="10" t="s">
        <v>25</v>
      </c>
      <c r="E10" s="10" t="s">
        <v>51</v>
      </c>
      <c r="F10" s="10" t="s">
        <v>50</v>
      </c>
      <c r="G10" s="13">
        <v>80000</v>
      </c>
      <c r="H10" s="13">
        <v>80000</v>
      </c>
      <c r="I10" s="13">
        <v>14848</v>
      </c>
      <c r="J10" s="5"/>
      <c r="K10" s="5"/>
      <c r="L10" s="5"/>
      <c r="M10" s="8" t="s">
        <v>17</v>
      </c>
      <c r="N10" s="7">
        <f t="shared" si="0"/>
        <v>0.18559999999999999</v>
      </c>
      <c r="O10" s="7">
        <f t="shared" si="1"/>
        <v>0.18559999999999999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52</v>
      </c>
      <c r="B11" s="10" t="s">
        <v>53</v>
      </c>
      <c r="C11" s="10" t="s">
        <v>24</v>
      </c>
      <c r="D11" s="10" t="s">
        <v>25</v>
      </c>
      <c r="E11" s="10" t="s">
        <v>55</v>
      </c>
      <c r="F11" s="10" t="s">
        <v>54</v>
      </c>
      <c r="G11" s="13">
        <v>150000</v>
      </c>
      <c r="H11" s="13">
        <v>150000</v>
      </c>
      <c r="I11" s="13">
        <v>142622</v>
      </c>
      <c r="J11" s="5"/>
      <c r="K11" s="5"/>
      <c r="L11" s="5"/>
      <c r="M11" s="8" t="s">
        <v>17</v>
      </c>
      <c r="N11" s="7">
        <f t="shared" si="0"/>
        <v>0.95081333333333329</v>
      </c>
      <c r="O11" s="7">
        <f t="shared" si="1"/>
        <v>0.95081333333333329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56</v>
      </c>
      <c r="B12" s="10" t="s">
        <v>57</v>
      </c>
      <c r="C12" s="10" t="s">
        <v>24</v>
      </c>
      <c r="D12" s="10" t="s">
        <v>25</v>
      </c>
      <c r="E12" s="10" t="s">
        <v>59</v>
      </c>
      <c r="F12" s="10" t="s">
        <v>58</v>
      </c>
      <c r="G12" s="13">
        <v>52000</v>
      </c>
      <c r="H12" s="13">
        <v>52000</v>
      </c>
      <c r="I12" s="13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60</v>
      </c>
      <c r="B13" s="10" t="s">
        <v>61</v>
      </c>
      <c r="C13" s="10" t="s">
        <v>24</v>
      </c>
      <c r="D13" s="10" t="s">
        <v>25</v>
      </c>
      <c r="E13" s="10" t="s">
        <v>63</v>
      </c>
      <c r="F13" s="10" t="s">
        <v>62</v>
      </c>
      <c r="G13" s="13">
        <v>150000</v>
      </c>
      <c r="H13" s="13">
        <v>150000</v>
      </c>
      <c r="I13" s="13">
        <v>142610.4</v>
      </c>
      <c r="J13" s="5"/>
      <c r="K13" s="5"/>
      <c r="L13" s="5"/>
      <c r="M13" s="8" t="s">
        <v>17</v>
      </c>
      <c r="N13" s="7">
        <f t="shared" si="0"/>
        <v>0.95073599999999991</v>
      </c>
      <c r="O13" s="7">
        <f t="shared" si="1"/>
        <v>0.95073599999999991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64</v>
      </c>
      <c r="B14" s="10" t="s">
        <v>65</v>
      </c>
      <c r="C14" s="10" t="s">
        <v>24</v>
      </c>
      <c r="D14" s="10" t="s">
        <v>25</v>
      </c>
      <c r="E14" s="10" t="s">
        <v>67</v>
      </c>
      <c r="F14" s="10" t="s">
        <v>66</v>
      </c>
      <c r="G14" s="13">
        <v>100000</v>
      </c>
      <c r="H14" s="13">
        <v>100000</v>
      </c>
      <c r="I14" s="13">
        <v>98600</v>
      </c>
      <c r="J14" s="5"/>
      <c r="K14" s="5"/>
      <c r="L14" s="5"/>
      <c r="M14" s="8" t="s">
        <v>17</v>
      </c>
      <c r="N14" s="7">
        <f t="shared" si="0"/>
        <v>0.98599999999999999</v>
      </c>
      <c r="O14" s="7">
        <f t="shared" si="1"/>
        <v>0.98599999999999999</v>
      </c>
      <c r="P14" s="6">
        <f t="shared" si="2"/>
        <v>0</v>
      </c>
      <c r="Q14" s="6">
        <f t="shared" si="3"/>
        <v>0</v>
      </c>
    </row>
    <row r="15" spans="1:17" x14ac:dyDescent="0.25">
      <c r="A15" s="10" t="s">
        <v>68</v>
      </c>
      <c r="B15" s="10" t="s">
        <v>69</v>
      </c>
      <c r="C15" s="10" t="s">
        <v>24</v>
      </c>
      <c r="D15" s="10" t="s">
        <v>25</v>
      </c>
      <c r="E15" s="10" t="s">
        <v>71</v>
      </c>
      <c r="F15" s="10" t="s">
        <v>70</v>
      </c>
      <c r="G15" s="13">
        <v>100000</v>
      </c>
      <c r="H15" s="13">
        <v>100000</v>
      </c>
      <c r="I15" s="13">
        <v>57775.519999999997</v>
      </c>
      <c r="J15" s="5"/>
      <c r="K15" s="5"/>
      <c r="L15" s="5"/>
      <c r="M15" s="8" t="s">
        <v>17</v>
      </c>
      <c r="N15" s="7">
        <f t="shared" si="0"/>
        <v>0.57775519999999991</v>
      </c>
      <c r="O15" s="7">
        <f t="shared" si="1"/>
        <v>0.57775519999999991</v>
      </c>
      <c r="P15" s="6">
        <f t="shared" si="2"/>
        <v>0</v>
      </c>
      <c r="Q15" s="6">
        <f t="shared" si="3"/>
        <v>0</v>
      </c>
    </row>
    <row r="16" spans="1:17" x14ac:dyDescent="0.25">
      <c r="A16" s="10" t="s">
        <v>72</v>
      </c>
      <c r="B16" s="10" t="s">
        <v>73</v>
      </c>
      <c r="C16" s="10" t="s">
        <v>24</v>
      </c>
      <c r="D16" s="10" t="s">
        <v>25</v>
      </c>
      <c r="E16" s="10" t="s">
        <v>75</v>
      </c>
      <c r="F16" s="10" t="s">
        <v>74</v>
      </c>
      <c r="G16" s="13">
        <v>60000</v>
      </c>
      <c r="H16" s="13">
        <v>60000</v>
      </c>
      <c r="I16" s="13">
        <v>27352.799999999999</v>
      </c>
      <c r="J16" s="5"/>
      <c r="K16" s="5"/>
      <c r="L16" s="5"/>
      <c r="M16" s="8" t="s">
        <v>17</v>
      </c>
      <c r="N16" s="7">
        <f t="shared" si="0"/>
        <v>0.45588000000000001</v>
      </c>
      <c r="O16" s="7">
        <f t="shared" si="1"/>
        <v>0.45588000000000001</v>
      </c>
      <c r="P16" s="6">
        <f t="shared" si="2"/>
        <v>0</v>
      </c>
      <c r="Q16" s="6">
        <f t="shared" si="3"/>
        <v>0</v>
      </c>
    </row>
    <row r="17" spans="1:17" x14ac:dyDescent="0.25">
      <c r="A17" s="10" t="s">
        <v>44</v>
      </c>
      <c r="B17" s="10" t="s">
        <v>45</v>
      </c>
      <c r="C17" s="10" t="s">
        <v>76</v>
      </c>
      <c r="D17" s="10" t="s">
        <v>25</v>
      </c>
      <c r="E17" s="10" t="s">
        <v>47</v>
      </c>
      <c r="F17" s="10" t="s">
        <v>46</v>
      </c>
      <c r="G17" s="13">
        <v>0</v>
      </c>
      <c r="H17" s="13">
        <v>120000</v>
      </c>
      <c r="I17" s="13">
        <v>39500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0.32916666666666666</v>
      </c>
      <c r="P17" s="6">
        <f t="shared" si="2"/>
        <v>0</v>
      </c>
      <c r="Q17" s="6">
        <f t="shared" si="3"/>
        <v>0</v>
      </c>
    </row>
    <row r="18" spans="1:17" x14ac:dyDescent="0.25">
      <c r="A18" s="10" t="s">
        <v>72</v>
      </c>
      <c r="B18" s="10" t="s">
        <v>73</v>
      </c>
      <c r="C18" s="10" t="s">
        <v>77</v>
      </c>
      <c r="D18" s="10" t="s">
        <v>25</v>
      </c>
      <c r="E18" s="10" t="s">
        <v>75</v>
      </c>
      <c r="F18" s="10" t="s">
        <v>74</v>
      </c>
      <c r="G18" s="13">
        <v>2500000</v>
      </c>
      <c r="H18" s="13">
        <v>2500000</v>
      </c>
      <c r="I18" s="13">
        <v>568074.96</v>
      </c>
      <c r="J18" s="5"/>
      <c r="K18" s="5"/>
      <c r="L18" s="5"/>
      <c r="M18" s="8" t="s">
        <v>17</v>
      </c>
      <c r="N18" s="7">
        <f t="shared" si="0"/>
        <v>0.227229984</v>
      </c>
      <c r="O18" s="7">
        <f t="shared" si="1"/>
        <v>0.227229984</v>
      </c>
      <c r="P18" s="6">
        <f t="shared" si="2"/>
        <v>0</v>
      </c>
      <c r="Q18" s="6">
        <f t="shared" si="3"/>
        <v>0</v>
      </c>
    </row>
    <row r="19" spans="1:17" x14ac:dyDescent="0.25">
      <c r="A19" s="10" t="s">
        <v>40</v>
      </c>
      <c r="B19" s="10" t="s">
        <v>41</v>
      </c>
      <c r="C19" s="10" t="s">
        <v>78</v>
      </c>
      <c r="D19" s="10" t="s">
        <v>25</v>
      </c>
      <c r="E19" s="10" t="s">
        <v>43</v>
      </c>
      <c r="F19" s="10" t="s">
        <v>42</v>
      </c>
      <c r="G19" s="13">
        <v>200000</v>
      </c>
      <c r="H19" s="13">
        <v>200000</v>
      </c>
      <c r="I19" s="13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0" t="s">
        <v>79</v>
      </c>
      <c r="B20" s="10" t="s">
        <v>80</v>
      </c>
      <c r="C20" s="10" t="s">
        <v>78</v>
      </c>
      <c r="D20" s="10" t="s">
        <v>25</v>
      </c>
      <c r="E20" s="10" t="s">
        <v>82</v>
      </c>
      <c r="F20" s="10" t="s">
        <v>81</v>
      </c>
      <c r="G20" s="13">
        <v>257500</v>
      </c>
      <c r="H20" s="13">
        <v>257500</v>
      </c>
      <c r="I20" s="13">
        <v>23915</v>
      </c>
      <c r="J20" s="5"/>
      <c r="K20" s="5"/>
      <c r="L20" s="5"/>
      <c r="M20" s="8" t="s">
        <v>17</v>
      </c>
      <c r="N20" s="7">
        <f t="shared" si="0"/>
        <v>9.2873786407766987E-2</v>
      </c>
      <c r="O20" s="7">
        <f t="shared" si="1"/>
        <v>9.2873786407766987E-2</v>
      </c>
      <c r="P20" s="6">
        <f t="shared" si="2"/>
        <v>0</v>
      </c>
      <c r="Q20" s="6">
        <f t="shared" si="3"/>
        <v>0</v>
      </c>
    </row>
    <row r="21" spans="1:17" x14ac:dyDescent="0.25">
      <c r="A21" s="10" t="s">
        <v>22</v>
      </c>
      <c r="B21" s="10" t="s">
        <v>23</v>
      </c>
      <c r="C21" s="10" t="s">
        <v>83</v>
      </c>
      <c r="D21" s="10" t="s">
        <v>25</v>
      </c>
      <c r="E21" s="10" t="s">
        <v>27</v>
      </c>
      <c r="F21" s="10" t="s">
        <v>26</v>
      </c>
      <c r="G21" s="13">
        <v>53560</v>
      </c>
      <c r="H21" s="13">
        <v>53560</v>
      </c>
      <c r="I21" s="13">
        <v>18900</v>
      </c>
      <c r="J21" s="5"/>
      <c r="K21" s="5"/>
      <c r="L21" s="5"/>
      <c r="M21" s="8" t="s">
        <v>17</v>
      </c>
      <c r="N21" s="7">
        <f t="shared" si="0"/>
        <v>0.35287528005974605</v>
      </c>
      <c r="O21" s="7">
        <f t="shared" si="1"/>
        <v>0.35287528005974605</v>
      </c>
      <c r="P21" s="6">
        <f t="shared" si="2"/>
        <v>0</v>
      </c>
      <c r="Q21" s="6">
        <f t="shared" si="3"/>
        <v>0</v>
      </c>
    </row>
    <row r="22" spans="1:17" x14ac:dyDescent="0.25">
      <c r="A22" s="10" t="s">
        <v>32</v>
      </c>
      <c r="B22" s="10" t="s">
        <v>33</v>
      </c>
      <c r="C22" s="10" t="s">
        <v>83</v>
      </c>
      <c r="D22" s="10" t="s">
        <v>25</v>
      </c>
      <c r="E22" s="10" t="s">
        <v>35</v>
      </c>
      <c r="F22" s="10" t="s">
        <v>34</v>
      </c>
      <c r="G22" s="13">
        <v>15000</v>
      </c>
      <c r="H22" s="13">
        <v>15000</v>
      </c>
      <c r="I22" s="13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0" t="s">
        <v>44</v>
      </c>
      <c r="B23" s="10" t="s">
        <v>45</v>
      </c>
      <c r="C23" s="10" t="s">
        <v>83</v>
      </c>
      <c r="D23" s="10" t="s">
        <v>25</v>
      </c>
      <c r="E23" s="10" t="s">
        <v>47</v>
      </c>
      <c r="F23" s="10" t="s">
        <v>46</v>
      </c>
      <c r="G23" s="13">
        <v>15600</v>
      </c>
      <c r="H23" s="13">
        <v>15600</v>
      </c>
      <c r="I23" s="13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0" t="s">
        <v>84</v>
      </c>
      <c r="B24" s="10" t="s">
        <v>85</v>
      </c>
      <c r="C24" s="10" t="s">
        <v>83</v>
      </c>
      <c r="D24" s="10" t="s">
        <v>25</v>
      </c>
      <c r="E24" s="10" t="s">
        <v>87</v>
      </c>
      <c r="F24" s="10" t="s">
        <v>86</v>
      </c>
      <c r="G24" s="13">
        <v>53560</v>
      </c>
      <c r="H24" s="13">
        <v>53560</v>
      </c>
      <c r="I24" s="13">
        <v>8092.05</v>
      </c>
      <c r="J24" s="5"/>
      <c r="K24" s="5"/>
      <c r="L24" s="5"/>
      <c r="M24" s="8" t="s">
        <v>17</v>
      </c>
      <c r="N24" s="7">
        <f t="shared" si="0"/>
        <v>0.15108383121732635</v>
      </c>
      <c r="O24" s="7">
        <f t="shared" si="1"/>
        <v>0.15108383121732635</v>
      </c>
      <c r="P24" s="6">
        <f t="shared" si="2"/>
        <v>0</v>
      </c>
      <c r="Q24" s="6">
        <f t="shared" si="3"/>
        <v>0</v>
      </c>
    </row>
    <row r="25" spans="1:17" x14ac:dyDescent="0.25">
      <c r="A25" s="10" t="s">
        <v>48</v>
      </c>
      <c r="B25" s="10" t="s">
        <v>49</v>
      </c>
      <c r="C25" s="10" t="s">
        <v>83</v>
      </c>
      <c r="D25" s="10" t="s">
        <v>25</v>
      </c>
      <c r="E25" s="10" t="s">
        <v>51</v>
      </c>
      <c r="F25" s="10" t="s">
        <v>50</v>
      </c>
      <c r="G25" s="13">
        <v>18293.419999999998</v>
      </c>
      <c r="H25" s="13">
        <v>18293.419999999998</v>
      </c>
      <c r="I25" s="13">
        <v>10973.6</v>
      </c>
      <c r="J25" s="5"/>
      <c r="K25" s="5"/>
      <c r="L25" s="5"/>
      <c r="M25" s="8" t="s">
        <v>17</v>
      </c>
      <c r="N25" s="7">
        <f t="shared" si="0"/>
        <v>0.59986596273414161</v>
      </c>
      <c r="O25" s="7">
        <f t="shared" si="1"/>
        <v>0.59986596273414161</v>
      </c>
      <c r="P25" s="6">
        <f t="shared" si="2"/>
        <v>0</v>
      </c>
      <c r="Q25" s="6">
        <f t="shared" si="3"/>
        <v>0</v>
      </c>
    </row>
    <row r="26" spans="1:17" x14ac:dyDescent="0.25">
      <c r="A26" s="10" t="s">
        <v>56</v>
      </c>
      <c r="B26" s="10" t="s">
        <v>57</v>
      </c>
      <c r="C26" s="10" t="s">
        <v>83</v>
      </c>
      <c r="D26" s="10" t="s">
        <v>25</v>
      </c>
      <c r="E26" s="10" t="s">
        <v>59</v>
      </c>
      <c r="F26" s="10" t="s">
        <v>58</v>
      </c>
      <c r="G26" s="13">
        <v>21424</v>
      </c>
      <c r="H26" s="13">
        <v>21424</v>
      </c>
      <c r="I26" s="13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0" t="s">
        <v>64</v>
      </c>
      <c r="B27" s="10" t="s">
        <v>65</v>
      </c>
      <c r="C27" s="10" t="s">
        <v>83</v>
      </c>
      <c r="D27" s="10" t="s">
        <v>25</v>
      </c>
      <c r="E27" s="10" t="s">
        <v>67</v>
      </c>
      <c r="F27" s="10" t="s">
        <v>66</v>
      </c>
      <c r="G27" s="13">
        <v>35000</v>
      </c>
      <c r="H27" s="13">
        <v>35000</v>
      </c>
      <c r="I27" s="13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0" t="s">
        <v>68</v>
      </c>
      <c r="B28" s="10" t="s">
        <v>69</v>
      </c>
      <c r="C28" s="10" t="s">
        <v>83</v>
      </c>
      <c r="D28" s="10" t="s">
        <v>25</v>
      </c>
      <c r="E28" s="10" t="s">
        <v>71</v>
      </c>
      <c r="F28" s="10" t="s">
        <v>70</v>
      </c>
      <c r="G28" s="13">
        <v>82136</v>
      </c>
      <c r="H28" s="13">
        <v>82136</v>
      </c>
      <c r="I28" s="13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0" t="s">
        <v>28</v>
      </c>
      <c r="B29" s="10" t="s">
        <v>29</v>
      </c>
      <c r="C29" s="10" t="s">
        <v>88</v>
      </c>
      <c r="D29" s="10" t="s">
        <v>25</v>
      </c>
      <c r="E29" s="10" t="s">
        <v>31</v>
      </c>
      <c r="F29" s="10" t="s">
        <v>30</v>
      </c>
      <c r="G29" s="13">
        <v>10400</v>
      </c>
      <c r="H29" s="13">
        <v>10400</v>
      </c>
      <c r="I29" s="13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0" t="s">
        <v>44</v>
      </c>
      <c r="B30" s="10" t="s">
        <v>45</v>
      </c>
      <c r="C30" s="10" t="s">
        <v>88</v>
      </c>
      <c r="D30" s="10" t="s">
        <v>25</v>
      </c>
      <c r="E30" s="10" t="s">
        <v>47</v>
      </c>
      <c r="F30" s="10" t="s">
        <v>46</v>
      </c>
      <c r="G30" s="13">
        <v>100000</v>
      </c>
      <c r="H30" s="13">
        <v>100000</v>
      </c>
      <c r="I30" s="13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x14ac:dyDescent="0.25">
      <c r="A31" s="10" t="s">
        <v>60</v>
      </c>
      <c r="B31" s="10" t="s">
        <v>61</v>
      </c>
      <c r="C31" s="10" t="s">
        <v>88</v>
      </c>
      <c r="D31" s="10" t="s">
        <v>25</v>
      </c>
      <c r="E31" s="10" t="s">
        <v>63</v>
      </c>
      <c r="F31" s="10" t="s">
        <v>62</v>
      </c>
      <c r="G31" s="13">
        <v>256000</v>
      </c>
      <c r="H31" s="13">
        <v>256000</v>
      </c>
      <c r="I31" s="13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0" t="s">
        <v>68</v>
      </c>
      <c r="B32" s="10" t="s">
        <v>69</v>
      </c>
      <c r="C32" s="10" t="s">
        <v>88</v>
      </c>
      <c r="D32" s="10" t="s">
        <v>25</v>
      </c>
      <c r="E32" s="10" t="s">
        <v>71</v>
      </c>
      <c r="F32" s="10" t="s">
        <v>70</v>
      </c>
      <c r="G32" s="13">
        <v>50000</v>
      </c>
      <c r="H32" s="13">
        <v>50000</v>
      </c>
      <c r="I32" s="13">
        <v>32250</v>
      </c>
      <c r="J32" s="5"/>
      <c r="K32" s="5"/>
      <c r="L32" s="5"/>
      <c r="M32" s="8" t="s">
        <v>17</v>
      </c>
      <c r="N32" s="7">
        <f t="shared" si="0"/>
        <v>0.64500000000000002</v>
      </c>
      <c r="O32" s="7">
        <f t="shared" si="1"/>
        <v>0.64500000000000002</v>
      </c>
      <c r="P32" s="6">
        <f t="shared" si="2"/>
        <v>0</v>
      </c>
      <c r="Q32" s="6">
        <f t="shared" si="3"/>
        <v>0</v>
      </c>
    </row>
    <row r="33" spans="1:17" x14ac:dyDescent="0.25">
      <c r="A33" s="10" t="s">
        <v>89</v>
      </c>
      <c r="B33" s="10" t="s">
        <v>90</v>
      </c>
      <c r="C33" s="10" t="s">
        <v>88</v>
      </c>
      <c r="D33" s="10" t="s">
        <v>25</v>
      </c>
      <c r="E33" s="10" t="s">
        <v>92</v>
      </c>
      <c r="F33" s="10" t="s">
        <v>91</v>
      </c>
      <c r="G33" s="13">
        <v>23566.400000000001</v>
      </c>
      <c r="H33" s="13">
        <v>23566.400000000001</v>
      </c>
      <c r="I33" s="13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0" t="s">
        <v>84</v>
      </c>
      <c r="B34" s="10" t="s">
        <v>85</v>
      </c>
      <c r="C34" s="10" t="s">
        <v>93</v>
      </c>
      <c r="D34" s="10" t="s">
        <v>25</v>
      </c>
      <c r="E34" s="10" t="s">
        <v>87</v>
      </c>
      <c r="F34" s="10" t="s">
        <v>86</v>
      </c>
      <c r="G34" s="13">
        <v>0</v>
      </c>
      <c r="H34" s="13">
        <v>9105000</v>
      </c>
      <c r="I34" s="13">
        <v>2195986.89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0.24118472158154861</v>
      </c>
      <c r="P34" s="6">
        <f t="shared" si="2"/>
        <v>0</v>
      </c>
      <c r="Q34" s="6">
        <f t="shared" si="3"/>
        <v>0</v>
      </c>
    </row>
    <row r="35" spans="1:17" x14ac:dyDescent="0.25">
      <c r="A35" s="10" t="s">
        <v>79</v>
      </c>
      <c r="B35" s="10" t="s">
        <v>80</v>
      </c>
      <c r="C35" s="10" t="s">
        <v>93</v>
      </c>
      <c r="D35" s="10" t="s">
        <v>25</v>
      </c>
      <c r="E35" s="10" t="s">
        <v>82</v>
      </c>
      <c r="F35" s="10" t="s">
        <v>81</v>
      </c>
      <c r="G35" s="13">
        <v>11641.27</v>
      </c>
      <c r="H35" s="13">
        <v>11641.27</v>
      </c>
      <c r="I35" s="13">
        <v>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7" x14ac:dyDescent="0.25">
      <c r="A36" s="10" t="s">
        <v>52</v>
      </c>
      <c r="B36" s="10" t="s">
        <v>53</v>
      </c>
      <c r="C36" s="10" t="s">
        <v>94</v>
      </c>
      <c r="D36" s="10" t="s">
        <v>25</v>
      </c>
      <c r="E36" s="10" t="s">
        <v>55</v>
      </c>
      <c r="F36" s="10" t="s">
        <v>54</v>
      </c>
      <c r="G36" s="13">
        <v>30000</v>
      </c>
      <c r="H36" s="13">
        <v>30000</v>
      </c>
      <c r="I36" s="13">
        <v>0</v>
      </c>
      <c r="J36" s="5"/>
      <c r="K36" s="5"/>
      <c r="L36" s="5"/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</v>
      </c>
      <c r="P36" s="6">
        <f t="shared" ref="P36:P67" si="6">IF(J36=0,0,L36/J36)</f>
        <v>0</v>
      </c>
      <c r="Q36" s="6">
        <f t="shared" ref="Q36:Q67" si="7">IF(L36=0,0,L36/K36)</f>
        <v>0</v>
      </c>
    </row>
    <row r="37" spans="1:17" x14ac:dyDescent="0.25">
      <c r="A37" s="10" t="s">
        <v>68</v>
      </c>
      <c r="B37" s="10" t="s">
        <v>69</v>
      </c>
      <c r="C37" s="10" t="s">
        <v>94</v>
      </c>
      <c r="D37" s="10" t="s">
        <v>25</v>
      </c>
      <c r="E37" s="10" t="s">
        <v>71</v>
      </c>
      <c r="F37" s="10" t="s">
        <v>70</v>
      </c>
      <c r="G37" s="13">
        <v>500000</v>
      </c>
      <c r="H37" s="13">
        <v>500000</v>
      </c>
      <c r="I37" s="13">
        <v>464000</v>
      </c>
      <c r="J37" s="5"/>
      <c r="K37" s="5"/>
      <c r="L37" s="5"/>
      <c r="M37" s="8" t="s">
        <v>17</v>
      </c>
      <c r="N37" s="7">
        <f t="shared" si="4"/>
        <v>0.92800000000000005</v>
      </c>
      <c r="O37" s="7">
        <f t="shared" si="5"/>
        <v>0.92800000000000005</v>
      </c>
      <c r="P37" s="6">
        <f t="shared" si="6"/>
        <v>0</v>
      </c>
      <c r="Q37" s="6">
        <f t="shared" si="7"/>
        <v>0</v>
      </c>
    </row>
    <row r="38" spans="1:17" x14ac:dyDescent="0.25">
      <c r="A38" s="10" t="s">
        <v>52</v>
      </c>
      <c r="B38" s="10" t="s">
        <v>53</v>
      </c>
      <c r="C38" s="10" t="s">
        <v>95</v>
      </c>
      <c r="D38" s="10" t="s">
        <v>25</v>
      </c>
      <c r="E38" s="10" t="s">
        <v>55</v>
      </c>
      <c r="F38" s="10" t="s">
        <v>54</v>
      </c>
      <c r="G38" s="13">
        <v>54497.3</v>
      </c>
      <c r="H38" s="13">
        <v>54497.3</v>
      </c>
      <c r="I38" s="13">
        <v>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</v>
      </c>
      <c r="P38" s="6">
        <f t="shared" si="6"/>
        <v>0</v>
      </c>
      <c r="Q38" s="6">
        <f t="shared" si="7"/>
        <v>0</v>
      </c>
    </row>
    <row r="39" spans="1:17" x14ac:dyDescent="0.25">
      <c r="A39" s="10" t="s">
        <v>68</v>
      </c>
      <c r="B39" s="10" t="s">
        <v>69</v>
      </c>
      <c r="C39" s="10" t="s">
        <v>95</v>
      </c>
      <c r="D39" s="10" t="s">
        <v>25</v>
      </c>
      <c r="E39" s="10" t="s">
        <v>71</v>
      </c>
      <c r="F39" s="10" t="s">
        <v>70</v>
      </c>
      <c r="G39" s="13">
        <v>50000</v>
      </c>
      <c r="H39" s="13">
        <v>50000</v>
      </c>
      <c r="I39" s="13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0" t="s">
        <v>44</v>
      </c>
      <c r="B40" s="10" t="s">
        <v>45</v>
      </c>
      <c r="C40" s="10" t="s">
        <v>96</v>
      </c>
      <c r="D40" s="10" t="s">
        <v>25</v>
      </c>
      <c r="E40" s="10" t="s">
        <v>47</v>
      </c>
      <c r="F40" s="10" t="s">
        <v>46</v>
      </c>
      <c r="G40" s="13">
        <v>0</v>
      </c>
      <c r="H40" s="13">
        <v>10324000</v>
      </c>
      <c r="I40" s="13">
        <v>5568000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0.5393258426966292</v>
      </c>
      <c r="P40" s="6">
        <f t="shared" si="6"/>
        <v>0</v>
      </c>
      <c r="Q40" s="6">
        <f t="shared" si="7"/>
        <v>0</v>
      </c>
    </row>
    <row r="41" spans="1:17" x14ac:dyDescent="0.25">
      <c r="A41" s="10" t="s">
        <v>52</v>
      </c>
      <c r="B41" s="10" t="s">
        <v>53</v>
      </c>
      <c r="C41" s="10" t="s">
        <v>96</v>
      </c>
      <c r="D41" s="10" t="s">
        <v>25</v>
      </c>
      <c r="E41" s="10" t="s">
        <v>55</v>
      </c>
      <c r="F41" s="10" t="s">
        <v>54</v>
      </c>
      <c r="G41" s="13">
        <v>0</v>
      </c>
      <c r="H41" s="13">
        <v>11180413.789999999</v>
      </c>
      <c r="I41" s="13">
        <v>5780413.79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0.51701250942698795</v>
      </c>
      <c r="P41" s="6">
        <f t="shared" si="6"/>
        <v>0</v>
      </c>
      <c r="Q41" s="6">
        <f t="shared" si="7"/>
        <v>0</v>
      </c>
    </row>
    <row r="42" spans="1:17" x14ac:dyDescent="0.25">
      <c r="A42" s="10" t="s">
        <v>64</v>
      </c>
      <c r="B42" s="10" t="s">
        <v>65</v>
      </c>
      <c r="C42" s="10" t="s">
        <v>97</v>
      </c>
      <c r="D42" s="10" t="s">
        <v>25</v>
      </c>
      <c r="E42" s="10" t="s">
        <v>67</v>
      </c>
      <c r="F42" s="10" t="s">
        <v>66</v>
      </c>
      <c r="G42" s="13">
        <v>0</v>
      </c>
      <c r="H42" s="13">
        <v>2104159.61</v>
      </c>
      <c r="I42" s="13">
        <v>2104159.6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0.99999999524750893</v>
      </c>
      <c r="P42" s="6">
        <f t="shared" si="6"/>
        <v>0</v>
      </c>
      <c r="Q42" s="6">
        <f t="shared" si="7"/>
        <v>0</v>
      </c>
    </row>
    <row r="43" spans="1:17" x14ac:dyDescent="0.25">
      <c r="A43" s="10" t="s">
        <v>44</v>
      </c>
      <c r="B43" s="10" t="s">
        <v>45</v>
      </c>
      <c r="C43" s="10" t="s">
        <v>98</v>
      </c>
      <c r="D43" s="10" t="s">
        <v>25</v>
      </c>
      <c r="E43" s="10" t="s">
        <v>47</v>
      </c>
      <c r="F43" s="10" t="s">
        <v>46</v>
      </c>
      <c r="G43" s="13">
        <v>0</v>
      </c>
      <c r="H43" s="13">
        <v>6898000</v>
      </c>
      <c r="I43" s="13">
        <v>4882821.24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0.707860429109887</v>
      </c>
      <c r="P43" s="6">
        <f t="shared" si="6"/>
        <v>0</v>
      </c>
      <c r="Q43" s="6">
        <f t="shared" si="7"/>
        <v>0</v>
      </c>
    </row>
    <row r="44" spans="1:17" x14ac:dyDescent="0.25">
      <c r="A44" s="10" t="s">
        <v>64</v>
      </c>
      <c r="B44" s="10" t="s">
        <v>65</v>
      </c>
      <c r="C44" s="10" t="s">
        <v>98</v>
      </c>
      <c r="D44" s="10" t="s">
        <v>25</v>
      </c>
      <c r="E44" s="10" t="s">
        <v>67</v>
      </c>
      <c r="F44" s="10" t="s">
        <v>66</v>
      </c>
      <c r="G44" s="13">
        <v>1342973.35</v>
      </c>
      <c r="H44" s="13">
        <v>1342973.35</v>
      </c>
      <c r="I44" s="13">
        <v>0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</v>
      </c>
      <c r="P44" s="6">
        <f t="shared" si="6"/>
        <v>0</v>
      </c>
      <c r="Q44" s="6">
        <f t="shared" si="7"/>
        <v>0</v>
      </c>
    </row>
    <row r="45" spans="1:17" x14ac:dyDescent="0.25">
      <c r="A45" s="10" t="s">
        <v>52</v>
      </c>
      <c r="B45" s="10" t="s">
        <v>53</v>
      </c>
      <c r="C45" s="10" t="s">
        <v>99</v>
      </c>
      <c r="D45" s="10" t="s">
        <v>25</v>
      </c>
      <c r="E45" s="10" t="s">
        <v>55</v>
      </c>
      <c r="F45" s="10" t="s">
        <v>54</v>
      </c>
      <c r="G45" s="13">
        <v>64272</v>
      </c>
      <c r="H45" s="13">
        <v>64272</v>
      </c>
      <c r="I45" s="13">
        <v>45936</v>
      </c>
      <c r="J45" s="5"/>
      <c r="K45" s="5"/>
      <c r="L45" s="5"/>
      <c r="M45" s="8" t="s">
        <v>17</v>
      </c>
      <c r="N45" s="7">
        <f t="shared" si="4"/>
        <v>0.71471247199402543</v>
      </c>
      <c r="O45" s="7">
        <f t="shared" si="5"/>
        <v>0.71471247199402543</v>
      </c>
      <c r="P45" s="6">
        <f t="shared" si="6"/>
        <v>0</v>
      </c>
      <c r="Q45" s="6">
        <f t="shared" si="7"/>
        <v>0</v>
      </c>
    </row>
    <row r="46" spans="1:17" x14ac:dyDescent="0.25">
      <c r="A46" s="10" t="s">
        <v>44</v>
      </c>
      <c r="B46" s="10" t="s">
        <v>45</v>
      </c>
      <c r="C46" s="10" t="s">
        <v>100</v>
      </c>
      <c r="D46" s="10" t="s">
        <v>25</v>
      </c>
      <c r="E46" s="10" t="s">
        <v>47</v>
      </c>
      <c r="F46" s="10" t="s">
        <v>46</v>
      </c>
      <c r="G46" s="13">
        <v>20800</v>
      </c>
      <c r="H46" s="13">
        <v>97800</v>
      </c>
      <c r="I46" s="13">
        <v>34568</v>
      </c>
      <c r="J46" s="5"/>
      <c r="K46" s="5"/>
      <c r="L46" s="5"/>
      <c r="M46" s="8" t="s">
        <v>17</v>
      </c>
      <c r="N46" s="7">
        <f t="shared" si="4"/>
        <v>1.6619230769230768</v>
      </c>
      <c r="O46" s="7">
        <f t="shared" si="5"/>
        <v>0.35345603271983639</v>
      </c>
      <c r="P46" s="6">
        <f t="shared" si="6"/>
        <v>0</v>
      </c>
      <c r="Q46" s="6">
        <f t="shared" si="7"/>
        <v>0</v>
      </c>
    </row>
    <row r="47" spans="1:17" x14ac:dyDescent="0.25">
      <c r="A47" s="10" t="s">
        <v>56</v>
      </c>
      <c r="B47" s="10" t="s">
        <v>57</v>
      </c>
      <c r="C47" s="10" t="s">
        <v>100</v>
      </c>
      <c r="D47" s="10" t="s">
        <v>25</v>
      </c>
      <c r="E47" s="10" t="s">
        <v>59</v>
      </c>
      <c r="F47" s="10" t="s">
        <v>58</v>
      </c>
      <c r="G47" s="13">
        <v>10500</v>
      </c>
      <c r="H47" s="13">
        <v>10500</v>
      </c>
      <c r="I47" s="13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0" t="s">
        <v>68</v>
      </c>
      <c r="B48" s="10" t="s">
        <v>69</v>
      </c>
      <c r="C48" s="10" t="s">
        <v>100</v>
      </c>
      <c r="D48" s="10" t="s">
        <v>25</v>
      </c>
      <c r="E48" s="10" t="s">
        <v>71</v>
      </c>
      <c r="F48" s="10" t="s">
        <v>70</v>
      </c>
      <c r="G48" s="13">
        <v>110000</v>
      </c>
      <c r="H48" s="13">
        <v>110000</v>
      </c>
      <c r="I48" s="13">
        <v>0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</v>
      </c>
      <c r="P48" s="6">
        <f t="shared" si="6"/>
        <v>0</v>
      </c>
      <c r="Q48" s="6">
        <f t="shared" si="7"/>
        <v>0</v>
      </c>
    </row>
    <row r="49" spans="1:17" x14ac:dyDescent="0.25">
      <c r="A49" s="10" t="s">
        <v>101</v>
      </c>
      <c r="B49" s="10" t="s">
        <v>102</v>
      </c>
      <c r="C49" s="10" t="s">
        <v>103</v>
      </c>
      <c r="D49" s="10" t="s">
        <v>25</v>
      </c>
      <c r="E49" s="10" t="s">
        <v>105</v>
      </c>
      <c r="F49" s="10" t="s">
        <v>104</v>
      </c>
      <c r="G49" s="13">
        <v>50000</v>
      </c>
      <c r="H49" s="13">
        <v>50000</v>
      </c>
      <c r="I49" s="13">
        <v>0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</v>
      </c>
      <c r="P49" s="6">
        <f t="shared" si="6"/>
        <v>0</v>
      </c>
      <c r="Q49" s="6">
        <f t="shared" si="7"/>
        <v>0</v>
      </c>
    </row>
    <row r="50" spans="1:17" x14ac:dyDescent="0.25">
      <c r="A50" s="10" t="s">
        <v>36</v>
      </c>
      <c r="B50" s="10" t="s">
        <v>37</v>
      </c>
      <c r="C50" s="10" t="s">
        <v>103</v>
      </c>
      <c r="D50" s="10" t="s">
        <v>25</v>
      </c>
      <c r="E50" s="10" t="s">
        <v>39</v>
      </c>
      <c r="F50" s="10" t="s">
        <v>38</v>
      </c>
      <c r="G50" s="13">
        <v>38000</v>
      </c>
      <c r="H50" s="13">
        <v>38000</v>
      </c>
      <c r="I50" s="13">
        <v>13920</v>
      </c>
      <c r="J50" s="5"/>
      <c r="K50" s="5"/>
      <c r="L50" s="5"/>
      <c r="M50" s="8" t="s">
        <v>17</v>
      </c>
      <c r="N50" s="7">
        <f t="shared" si="4"/>
        <v>0.36631578947368421</v>
      </c>
      <c r="O50" s="7">
        <f t="shared" si="5"/>
        <v>0.36631578947368421</v>
      </c>
      <c r="P50" s="6">
        <f t="shared" si="6"/>
        <v>0</v>
      </c>
      <c r="Q50" s="6">
        <f t="shared" si="7"/>
        <v>0</v>
      </c>
    </row>
    <row r="51" spans="1:17" x14ac:dyDescent="0.25">
      <c r="A51" s="10" t="s">
        <v>40</v>
      </c>
      <c r="B51" s="10" t="s">
        <v>41</v>
      </c>
      <c r="C51" s="10" t="s">
        <v>103</v>
      </c>
      <c r="D51" s="10" t="s">
        <v>25</v>
      </c>
      <c r="E51" s="10" t="s">
        <v>43</v>
      </c>
      <c r="F51" s="10" t="s">
        <v>42</v>
      </c>
      <c r="G51" s="13">
        <v>100000</v>
      </c>
      <c r="H51" s="13">
        <v>100000</v>
      </c>
      <c r="I51" s="13">
        <v>57925.760000000002</v>
      </c>
      <c r="J51" s="5"/>
      <c r="K51" s="5"/>
      <c r="L51" s="5"/>
      <c r="M51" s="8" t="s">
        <v>17</v>
      </c>
      <c r="N51" s="7">
        <f t="shared" si="4"/>
        <v>0.57925760000000004</v>
      </c>
      <c r="O51" s="7">
        <f t="shared" si="5"/>
        <v>0.57925760000000004</v>
      </c>
      <c r="P51" s="6">
        <f t="shared" si="6"/>
        <v>0</v>
      </c>
      <c r="Q51" s="6">
        <f t="shared" si="7"/>
        <v>0</v>
      </c>
    </row>
    <row r="52" spans="1:17" x14ac:dyDescent="0.25">
      <c r="A52" s="10" t="s">
        <v>44</v>
      </c>
      <c r="B52" s="10" t="s">
        <v>45</v>
      </c>
      <c r="C52" s="10" t="s">
        <v>103</v>
      </c>
      <c r="D52" s="10" t="s">
        <v>25</v>
      </c>
      <c r="E52" s="10" t="s">
        <v>47</v>
      </c>
      <c r="F52" s="10" t="s">
        <v>46</v>
      </c>
      <c r="G52" s="13">
        <v>0</v>
      </c>
      <c r="H52" s="13">
        <v>542872</v>
      </c>
      <c r="I52" s="13">
        <v>336748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0.62030828629953283</v>
      </c>
      <c r="P52" s="6">
        <f t="shared" si="6"/>
        <v>0</v>
      </c>
      <c r="Q52" s="6">
        <f t="shared" si="7"/>
        <v>0</v>
      </c>
    </row>
    <row r="53" spans="1:17" x14ac:dyDescent="0.25">
      <c r="A53" s="10" t="s">
        <v>56</v>
      </c>
      <c r="B53" s="10" t="s">
        <v>57</v>
      </c>
      <c r="C53" s="10" t="s">
        <v>103</v>
      </c>
      <c r="D53" s="10" t="s">
        <v>25</v>
      </c>
      <c r="E53" s="10" t="s">
        <v>59</v>
      </c>
      <c r="F53" s="10" t="s">
        <v>58</v>
      </c>
      <c r="G53" s="13">
        <v>50000</v>
      </c>
      <c r="H53" s="13">
        <v>50000</v>
      </c>
      <c r="I53" s="13">
        <v>0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</v>
      </c>
      <c r="P53" s="6">
        <f t="shared" si="6"/>
        <v>0</v>
      </c>
      <c r="Q53" s="6">
        <f t="shared" si="7"/>
        <v>0</v>
      </c>
    </row>
    <row r="54" spans="1:17" x14ac:dyDescent="0.25">
      <c r="A54" s="10" t="s">
        <v>72</v>
      </c>
      <c r="B54" s="10" t="s">
        <v>73</v>
      </c>
      <c r="C54" s="10" t="s">
        <v>103</v>
      </c>
      <c r="D54" s="10" t="s">
        <v>25</v>
      </c>
      <c r="E54" s="10" t="s">
        <v>75</v>
      </c>
      <c r="F54" s="10" t="s">
        <v>74</v>
      </c>
      <c r="G54" s="13">
        <v>64272</v>
      </c>
      <c r="H54" s="13">
        <v>64272</v>
      </c>
      <c r="I54" s="13">
        <v>7260.44</v>
      </c>
      <c r="J54" s="5"/>
      <c r="K54" s="5"/>
      <c r="L54" s="5"/>
      <c r="M54" s="8" t="s">
        <v>17</v>
      </c>
      <c r="N54" s="7">
        <f t="shared" si="4"/>
        <v>0.11296427682350012</v>
      </c>
      <c r="O54" s="7">
        <f t="shared" si="5"/>
        <v>0.11296427682350012</v>
      </c>
      <c r="P54" s="6">
        <f t="shared" si="6"/>
        <v>0</v>
      </c>
      <c r="Q54" s="6">
        <f t="shared" si="7"/>
        <v>0</v>
      </c>
    </row>
    <row r="55" spans="1:17" x14ac:dyDescent="0.25">
      <c r="A55" s="10" t="s">
        <v>22</v>
      </c>
      <c r="B55" s="10" t="s">
        <v>23</v>
      </c>
      <c r="C55" s="10" t="s">
        <v>106</v>
      </c>
      <c r="D55" s="10" t="s">
        <v>25</v>
      </c>
      <c r="E55" s="10" t="s">
        <v>27</v>
      </c>
      <c r="F55" s="10" t="s">
        <v>26</v>
      </c>
      <c r="G55" s="13">
        <v>32136</v>
      </c>
      <c r="H55" s="13">
        <v>67813.52</v>
      </c>
      <c r="I55" s="13">
        <v>52577.52</v>
      </c>
      <c r="J55" s="5"/>
      <c r="K55" s="5"/>
      <c r="L55" s="5"/>
      <c r="M55" s="8" t="s">
        <v>17</v>
      </c>
      <c r="N55" s="7">
        <f t="shared" si="4"/>
        <v>1.6360941000746825</v>
      </c>
      <c r="O55" s="7">
        <f t="shared" si="5"/>
        <v>0.77532503842891498</v>
      </c>
      <c r="P55" s="6">
        <f t="shared" si="6"/>
        <v>0</v>
      </c>
      <c r="Q55" s="6">
        <f t="shared" si="7"/>
        <v>0</v>
      </c>
    </row>
    <row r="56" spans="1:17" x14ac:dyDescent="0.25">
      <c r="A56" s="10" t="s">
        <v>44</v>
      </c>
      <c r="B56" s="10" t="s">
        <v>45</v>
      </c>
      <c r="C56" s="10" t="s">
        <v>106</v>
      </c>
      <c r="D56" s="10" t="s">
        <v>25</v>
      </c>
      <c r="E56" s="10" t="s">
        <v>47</v>
      </c>
      <c r="F56" s="10" t="s">
        <v>46</v>
      </c>
      <c r="G56" s="13">
        <v>0</v>
      </c>
      <c r="H56" s="13">
        <v>19995000</v>
      </c>
      <c r="I56" s="13">
        <v>0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x14ac:dyDescent="0.25">
      <c r="A57" s="10" t="s">
        <v>56</v>
      </c>
      <c r="B57" s="10" t="s">
        <v>57</v>
      </c>
      <c r="C57" s="10" t="s">
        <v>106</v>
      </c>
      <c r="D57" s="10" t="s">
        <v>25</v>
      </c>
      <c r="E57" s="10" t="s">
        <v>59</v>
      </c>
      <c r="F57" s="10" t="s">
        <v>58</v>
      </c>
      <c r="G57" s="13">
        <v>5356</v>
      </c>
      <c r="H57" s="13">
        <v>5356</v>
      </c>
      <c r="I57" s="13">
        <v>0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</v>
      </c>
      <c r="P57" s="6">
        <f t="shared" si="6"/>
        <v>0</v>
      </c>
      <c r="Q57" s="6">
        <f t="shared" si="7"/>
        <v>0</v>
      </c>
    </row>
    <row r="58" spans="1:17" x14ac:dyDescent="0.25">
      <c r="A58" s="10" t="s">
        <v>107</v>
      </c>
      <c r="B58" s="10" t="s">
        <v>108</v>
      </c>
      <c r="C58" s="10" t="s">
        <v>106</v>
      </c>
      <c r="D58" s="10" t="s">
        <v>25</v>
      </c>
      <c r="E58" s="10" t="s">
        <v>110</v>
      </c>
      <c r="F58" s="10" t="s">
        <v>109</v>
      </c>
      <c r="G58" s="13">
        <v>1285.44</v>
      </c>
      <c r="H58" s="13">
        <v>1285.44</v>
      </c>
      <c r="I58" s="13">
        <v>0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</v>
      </c>
      <c r="P58" s="6">
        <f t="shared" si="6"/>
        <v>0</v>
      </c>
      <c r="Q58" s="6">
        <f t="shared" si="7"/>
        <v>0</v>
      </c>
    </row>
    <row r="59" spans="1:17" x14ac:dyDescent="0.25">
      <c r="A59" s="10" t="s">
        <v>52</v>
      </c>
      <c r="B59" s="10" t="s">
        <v>53</v>
      </c>
      <c r="C59" s="10" t="s">
        <v>111</v>
      </c>
      <c r="D59" s="10" t="s">
        <v>25</v>
      </c>
      <c r="E59" s="10" t="s">
        <v>55</v>
      </c>
      <c r="F59" s="10" t="s">
        <v>54</v>
      </c>
      <c r="G59" s="13">
        <v>107120</v>
      </c>
      <c r="H59" s="13">
        <v>107120</v>
      </c>
      <c r="I59" s="13">
        <v>0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</v>
      </c>
      <c r="P59" s="6">
        <f t="shared" si="6"/>
        <v>0</v>
      </c>
      <c r="Q59" s="6">
        <f t="shared" si="7"/>
        <v>0</v>
      </c>
    </row>
    <row r="60" spans="1:17" x14ac:dyDescent="0.25">
      <c r="A60" s="10" t="s">
        <v>56</v>
      </c>
      <c r="B60" s="10" t="s">
        <v>57</v>
      </c>
      <c r="C60" s="10" t="s">
        <v>111</v>
      </c>
      <c r="D60" s="10" t="s">
        <v>25</v>
      </c>
      <c r="E60" s="10" t="s">
        <v>59</v>
      </c>
      <c r="F60" s="10" t="s">
        <v>58</v>
      </c>
      <c r="G60" s="13">
        <v>117832</v>
      </c>
      <c r="H60" s="13">
        <v>117832</v>
      </c>
      <c r="I60" s="13">
        <v>0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0</v>
      </c>
      <c r="P60" s="6">
        <f t="shared" si="6"/>
        <v>0</v>
      </c>
      <c r="Q60" s="6">
        <f t="shared" si="7"/>
        <v>0</v>
      </c>
    </row>
    <row r="61" spans="1:17" x14ac:dyDescent="0.25">
      <c r="A61" s="10" t="s">
        <v>52</v>
      </c>
      <c r="B61" s="10" t="s">
        <v>53</v>
      </c>
      <c r="C61" s="10" t="s">
        <v>112</v>
      </c>
      <c r="D61" s="10" t="s">
        <v>25</v>
      </c>
      <c r="E61" s="10" t="s">
        <v>55</v>
      </c>
      <c r="F61" s="10" t="s">
        <v>54</v>
      </c>
      <c r="G61" s="13">
        <v>300000</v>
      </c>
      <c r="H61" s="13">
        <v>300000</v>
      </c>
      <c r="I61" s="13">
        <v>125154.8</v>
      </c>
      <c r="J61" s="5"/>
      <c r="K61" s="5"/>
      <c r="L61" s="5"/>
      <c r="M61" s="8" t="s">
        <v>17</v>
      </c>
      <c r="N61" s="7">
        <f t="shared" si="4"/>
        <v>0.4171826666666667</v>
      </c>
      <c r="O61" s="7">
        <f t="shared" si="5"/>
        <v>0.4171826666666667</v>
      </c>
      <c r="P61" s="6">
        <f t="shared" si="6"/>
        <v>0</v>
      </c>
      <c r="Q61" s="6">
        <f t="shared" si="7"/>
        <v>0</v>
      </c>
    </row>
    <row r="62" spans="1:17" x14ac:dyDescent="0.25">
      <c r="A62" s="10" t="s">
        <v>68</v>
      </c>
      <c r="B62" s="10" t="s">
        <v>69</v>
      </c>
      <c r="C62" s="10" t="s">
        <v>112</v>
      </c>
      <c r="D62" s="10" t="s">
        <v>25</v>
      </c>
      <c r="E62" s="10" t="s">
        <v>71</v>
      </c>
      <c r="F62" s="10" t="s">
        <v>70</v>
      </c>
      <c r="G62" s="13">
        <v>90000</v>
      </c>
      <c r="H62" s="13">
        <v>90000</v>
      </c>
      <c r="I62" s="13">
        <v>0</v>
      </c>
      <c r="J62" s="5"/>
      <c r="K62" s="5"/>
      <c r="L62" s="5"/>
      <c r="M62" s="8" t="s">
        <v>17</v>
      </c>
      <c r="N62" s="7">
        <f t="shared" si="4"/>
        <v>0</v>
      </c>
      <c r="O62" s="7">
        <f t="shared" si="5"/>
        <v>0</v>
      </c>
      <c r="P62" s="6">
        <f t="shared" si="6"/>
        <v>0</v>
      </c>
      <c r="Q62" s="6">
        <f t="shared" si="7"/>
        <v>0</v>
      </c>
    </row>
    <row r="63" spans="1:17" x14ac:dyDescent="0.25">
      <c r="A63" s="10" t="s">
        <v>79</v>
      </c>
      <c r="B63" s="10" t="s">
        <v>80</v>
      </c>
      <c r="C63" s="10" t="s">
        <v>112</v>
      </c>
      <c r="D63" s="10" t="s">
        <v>25</v>
      </c>
      <c r="E63" s="10" t="s">
        <v>82</v>
      </c>
      <c r="F63" s="10" t="s">
        <v>81</v>
      </c>
      <c r="G63" s="13">
        <v>642720</v>
      </c>
      <c r="H63" s="13">
        <v>642720</v>
      </c>
      <c r="I63" s="13">
        <v>197548</v>
      </c>
      <c r="J63" s="5"/>
      <c r="K63" s="5"/>
      <c r="L63" s="5"/>
      <c r="M63" s="8" t="s">
        <v>17</v>
      </c>
      <c r="N63" s="7">
        <f t="shared" si="4"/>
        <v>0.30736245954692559</v>
      </c>
      <c r="O63" s="7">
        <f t="shared" si="5"/>
        <v>0.30736245954692559</v>
      </c>
      <c r="P63" s="6">
        <f t="shared" si="6"/>
        <v>0</v>
      </c>
      <c r="Q63" s="6">
        <f t="shared" si="7"/>
        <v>0</v>
      </c>
    </row>
    <row r="64" spans="1:17" x14ac:dyDescent="0.25">
      <c r="A64" s="10" t="s">
        <v>56</v>
      </c>
      <c r="B64" s="10" t="s">
        <v>57</v>
      </c>
      <c r="C64" s="10" t="s">
        <v>113</v>
      </c>
      <c r="D64" s="10" t="s">
        <v>25</v>
      </c>
      <c r="E64" s="10" t="s">
        <v>59</v>
      </c>
      <c r="F64" s="10" t="s">
        <v>58</v>
      </c>
      <c r="G64" s="13">
        <v>107120</v>
      </c>
      <c r="H64" s="13">
        <v>107120</v>
      </c>
      <c r="I64" s="13">
        <v>24360</v>
      </c>
      <c r="J64" s="5"/>
      <c r="K64" s="5"/>
      <c r="L64" s="5"/>
      <c r="M64" s="8" t="s">
        <v>17</v>
      </c>
      <c r="N64" s="7">
        <f t="shared" si="4"/>
        <v>0.2274085138162808</v>
      </c>
      <c r="O64" s="7">
        <f t="shared" si="5"/>
        <v>0.2274085138162808</v>
      </c>
      <c r="P64" s="6">
        <f t="shared" si="6"/>
        <v>0</v>
      </c>
      <c r="Q64" s="6">
        <f t="shared" si="7"/>
        <v>0</v>
      </c>
    </row>
    <row r="65" spans="1:17" x14ac:dyDescent="0.25">
      <c r="A65" s="10" t="s">
        <v>64</v>
      </c>
      <c r="B65" s="10" t="s">
        <v>65</v>
      </c>
      <c r="C65" s="10" t="s">
        <v>113</v>
      </c>
      <c r="D65" s="10" t="s">
        <v>25</v>
      </c>
      <c r="E65" s="10" t="s">
        <v>67</v>
      </c>
      <c r="F65" s="10" t="s">
        <v>66</v>
      </c>
      <c r="G65" s="13">
        <v>100000</v>
      </c>
      <c r="H65" s="13">
        <v>100000</v>
      </c>
      <c r="I65" s="13">
        <v>0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</v>
      </c>
      <c r="P65" s="6">
        <f t="shared" si="6"/>
        <v>0</v>
      </c>
      <c r="Q65" s="6">
        <f t="shared" si="7"/>
        <v>0</v>
      </c>
    </row>
    <row r="66" spans="1:17" x14ac:dyDescent="0.25">
      <c r="A66" s="10" t="s">
        <v>68</v>
      </c>
      <c r="B66" s="10" t="s">
        <v>69</v>
      </c>
      <c r="C66" s="10" t="s">
        <v>113</v>
      </c>
      <c r="D66" s="10" t="s">
        <v>25</v>
      </c>
      <c r="E66" s="10" t="s">
        <v>71</v>
      </c>
      <c r="F66" s="10" t="s">
        <v>70</v>
      </c>
      <c r="G66" s="13">
        <v>197290</v>
      </c>
      <c r="H66" s="13">
        <v>197290</v>
      </c>
      <c r="I66" s="13">
        <v>0</v>
      </c>
      <c r="J66" s="5"/>
      <c r="K66" s="5"/>
      <c r="L66" s="5"/>
      <c r="M66" s="8" t="s">
        <v>17</v>
      </c>
      <c r="N66" s="7">
        <f t="shared" si="4"/>
        <v>0</v>
      </c>
      <c r="O66" s="7">
        <f t="shared" si="5"/>
        <v>0</v>
      </c>
      <c r="P66" s="6">
        <f t="shared" si="6"/>
        <v>0</v>
      </c>
      <c r="Q66" s="6">
        <f t="shared" si="7"/>
        <v>0</v>
      </c>
    </row>
    <row r="67" spans="1:17" x14ac:dyDescent="0.25">
      <c r="A67" s="10" t="s">
        <v>114</v>
      </c>
      <c r="B67" s="10" t="s">
        <v>69</v>
      </c>
      <c r="C67" s="10" t="s">
        <v>115</v>
      </c>
      <c r="D67" s="10" t="s">
        <v>116</v>
      </c>
      <c r="E67" s="10" t="s">
        <v>71</v>
      </c>
      <c r="F67" s="10" t="s">
        <v>70</v>
      </c>
      <c r="G67" s="13">
        <v>10000000</v>
      </c>
      <c r="H67" s="13">
        <v>10000000</v>
      </c>
      <c r="I67" s="13">
        <v>0</v>
      </c>
      <c r="J67" s="5"/>
      <c r="K67" s="5"/>
      <c r="L67" s="5"/>
      <c r="M67" s="8" t="s">
        <v>17</v>
      </c>
      <c r="N67" s="7">
        <f t="shared" si="4"/>
        <v>0</v>
      </c>
      <c r="O67" s="7">
        <f t="shared" si="5"/>
        <v>0</v>
      </c>
      <c r="P67" s="6">
        <f t="shared" si="6"/>
        <v>0</v>
      </c>
      <c r="Q67" s="6">
        <f t="shared" si="7"/>
        <v>0</v>
      </c>
    </row>
    <row r="68" spans="1:17" x14ac:dyDescent="0.25">
      <c r="A68" s="10" t="s">
        <v>56</v>
      </c>
      <c r="B68" s="10" t="s">
        <v>57</v>
      </c>
      <c r="C68" s="10" t="s">
        <v>117</v>
      </c>
      <c r="D68" s="10" t="s">
        <v>118</v>
      </c>
      <c r="E68" s="10" t="s">
        <v>59</v>
      </c>
      <c r="F68" s="10" t="s">
        <v>58</v>
      </c>
      <c r="G68" s="13">
        <v>162958106.09999999</v>
      </c>
      <c r="H68" s="13">
        <v>137423195.41</v>
      </c>
      <c r="I68" s="13">
        <v>0</v>
      </c>
      <c r="J68" s="5"/>
      <c r="K68" s="5"/>
      <c r="L68" s="5"/>
      <c r="M68" s="8" t="s">
        <v>17</v>
      </c>
      <c r="N68" s="7">
        <f t="shared" ref="N68:N102" si="8">IF(G68&gt;0,I68/G68,0)</f>
        <v>0</v>
      </c>
      <c r="O68" s="7">
        <f t="shared" ref="O68:O102" si="9">IF(H68&gt;0,I68/H68,0)</f>
        <v>0</v>
      </c>
      <c r="P68" s="6">
        <f t="shared" ref="P68:P102" si="10">IF(J68=0,0,L68/J68)</f>
        <v>0</v>
      </c>
      <c r="Q68" s="6">
        <f t="shared" ref="Q68:Q102" si="11">IF(L68=0,0,L68/K68)</f>
        <v>0</v>
      </c>
    </row>
    <row r="69" spans="1:17" x14ac:dyDescent="0.25">
      <c r="A69" s="10" t="s">
        <v>119</v>
      </c>
      <c r="B69" s="10" t="s">
        <v>120</v>
      </c>
      <c r="C69" s="10" t="s">
        <v>117</v>
      </c>
      <c r="D69" s="10" t="s">
        <v>118</v>
      </c>
      <c r="E69" s="10" t="s">
        <v>59</v>
      </c>
      <c r="F69" s="10" t="s">
        <v>58</v>
      </c>
      <c r="G69" s="13">
        <v>0</v>
      </c>
      <c r="H69" s="13">
        <v>151046.91</v>
      </c>
      <c r="I69" s="13">
        <v>150822.76</v>
      </c>
      <c r="J69" s="5"/>
      <c r="K69" s="5"/>
      <c r="L69" s="5"/>
      <c r="M69" s="8" t="s">
        <v>17</v>
      </c>
      <c r="N69" s="7">
        <f t="shared" si="8"/>
        <v>0</v>
      </c>
      <c r="O69" s="7">
        <f t="shared" si="9"/>
        <v>0.99851602392925487</v>
      </c>
      <c r="P69" s="6">
        <f t="shared" si="10"/>
        <v>0</v>
      </c>
      <c r="Q69" s="6">
        <f t="shared" si="11"/>
        <v>0</v>
      </c>
    </row>
    <row r="70" spans="1:17" x14ac:dyDescent="0.25">
      <c r="A70" s="10" t="s">
        <v>121</v>
      </c>
      <c r="B70" s="10" t="s">
        <v>122</v>
      </c>
      <c r="C70" s="10" t="s">
        <v>117</v>
      </c>
      <c r="D70" s="10" t="s">
        <v>118</v>
      </c>
      <c r="E70" s="10" t="s">
        <v>59</v>
      </c>
      <c r="F70" s="10" t="s">
        <v>58</v>
      </c>
      <c r="G70" s="13">
        <v>0</v>
      </c>
      <c r="H70" s="13">
        <v>285879.65000000002</v>
      </c>
      <c r="I70" s="13">
        <v>143148.22</v>
      </c>
      <c r="J70" s="5"/>
      <c r="K70" s="5"/>
      <c r="L70" s="5"/>
      <c r="M70" s="8" t="s">
        <v>17</v>
      </c>
      <c r="N70" s="7">
        <f t="shared" si="8"/>
        <v>0</v>
      </c>
      <c r="O70" s="7">
        <f t="shared" si="9"/>
        <v>0.50072896059583116</v>
      </c>
      <c r="P70" s="6">
        <f t="shared" si="10"/>
        <v>0</v>
      </c>
      <c r="Q70" s="6">
        <f t="shared" si="11"/>
        <v>0</v>
      </c>
    </row>
    <row r="71" spans="1:17" x14ac:dyDescent="0.25">
      <c r="A71" s="10" t="s">
        <v>123</v>
      </c>
      <c r="B71" s="10" t="s">
        <v>124</v>
      </c>
      <c r="C71" s="10" t="s">
        <v>117</v>
      </c>
      <c r="D71" s="10" t="s">
        <v>118</v>
      </c>
      <c r="E71" s="10" t="s">
        <v>59</v>
      </c>
      <c r="F71" s="10" t="s">
        <v>58</v>
      </c>
      <c r="G71" s="13">
        <v>0</v>
      </c>
      <c r="H71" s="13">
        <v>709632.13</v>
      </c>
      <c r="I71" s="13">
        <v>709632.13</v>
      </c>
      <c r="J71" s="5"/>
      <c r="K71" s="5"/>
      <c r="L71" s="5"/>
      <c r="M71" s="8" t="s">
        <v>17</v>
      </c>
      <c r="N71" s="7">
        <f t="shared" si="8"/>
        <v>0</v>
      </c>
      <c r="O71" s="7">
        <f t="shared" si="9"/>
        <v>1</v>
      </c>
      <c r="P71" s="6">
        <f t="shared" si="10"/>
        <v>0</v>
      </c>
      <c r="Q71" s="6">
        <f t="shared" si="11"/>
        <v>0</v>
      </c>
    </row>
    <row r="72" spans="1:17" x14ac:dyDescent="0.25">
      <c r="A72" s="10" t="s">
        <v>125</v>
      </c>
      <c r="B72" s="10" t="s">
        <v>126</v>
      </c>
      <c r="C72" s="10" t="s">
        <v>117</v>
      </c>
      <c r="D72" s="10" t="s">
        <v>118</v>
      </c>
      <c r="E72" s="10" t="s">
        <v>59</v>
      </c>
      <c r="F72" s="10" t="s">
        <v>58</v>
      </c>
      <c r="G72" s="13">
        <v>0</v>
      </c>
      <c r="H72" s="13">
        <v>2994653.12</v>
      </c>
      <c r="I72" s="13">
        <v>2994653.12</v>
      </c>
      <c r="J72" s="5"/>
      <c r="K72" s="5"/>
      <c r="L72" s="5"/>
      <c r="M72" s="8" t="s">
        <v>17</v>
      </c>
      <c r="N72" s="7">
        <f t="shared" si="8"/>
        <v>0</v>
      </c>
      <c r="O72" s="7">
        <f t="shared" si="9"/>
        <v>1</v>
      </c>
      <c r="P72" s="6">
        <f t="shared" si="10"/>
        <v>0</v>
      </c>
      <c r="Q72" s="6">
        <f t="shared" si="11"/>
        <v>0</v>
      </c>
    </row>
    <row r="73" spans="1:17" x14ac:dyDescent="0.25">
      <c r="A73" s="10" t="s">
        <v>127</v>
      </c>
      <c r="B73" s="10" t="s">
        <v>128</v>
      </c>
      <c r="C73" s="10" t="s">
        <v>117</v>
      </c>
      <c r="D73" s="10" t="s">
        <v>118</v>
      </c>
      <c r="E73" s="10" t="s">
        <v>59</v>
      </c>
      <c r="F73" s="10" t="s">
        <v>58</v>
      </c>
      <c r="G73" s="13">
        <v>0</v>
      </c>
      <c r="H73" s="13">
        <v>15105.67</v>
      </c>
      <c r="I73" s="13">
        <v>0</v>
      </c>
      <c r="J73" s="5"/>
      <c r="K73" s="5"/>
      <c r="L73" s="5"/>
      <c r="M73" s="8" t="s">
        <v>17</v>
      </c>
      <c r="N73" s="7">
        <f t="shared" si="8"/>
        <v>0</v>
      </c>
      <c r="O73" s="7">
        <f t="shared" si="9"/>
        <v>0</v>
      </c>
      <c r="P73" s="6">
        <f t="shared" si="10"/>
        <v>0</v>
      </c>
      <c r="Q73" s="6">
        <f t="shared" si="11"/>
        <v>0</v>
      </c>
    </row>
    <row r="74" spans="1:17" x14ac:dyDescent="0.25">
      <c r="A74" s="10" t="s">
        <v>129</v>
      </c>
      <c r="B74" s="10" t="s">
        <v>130</v>
      </c>
      <c r="C74" s="10" t="s">
        <v>117</v>
      </c>
      <c r="D74" s="10" t="s">
        <v>118</v>
      </c>
      <c r="E74" s="10" t="s">
        <v>59</v>
      </c>
      <c r="F74" s="10" t="s">
        <v>58</v>
      </c>
      <c r="G74" s="13">
        <v>0</v>
      </c>
      <c r="H74" s="13">
        <v>801421.87</v>
      </c>
      <c r="I74" s="13">
        <v>801421.87</v>
      </c>
      <c r="J74" s="5"/>
      <c r="K74" s="5"/>
      <c r="L74" s="5"/>
      <c r="M74" s="8" t="s">
        <v>17</v>
      </c>
      <c r="N74" s="7">
        <f t="shared" si="8"/>
        <v>0</v>
      </c>
      <c r="O74" s="7">
        <f t="shared" si="9"/>
        <v>1</v>
      </c>
      <c r="P74" s="6">
        <f t="shared" si="10"/>
        <v>0</v>
      </c>
      <c r="Q74" s="6">
        <f t="shared" si="11"/>
        <v>0</v>
      </c>
    </row>
    <row r="75" spans="1:17" x14ac:dyDescent="0.25">
      <c r="A75" s="10" t="s">
        <v>131</v>
      </c>
      <c r="B75" s="10" t="s">
        <v>132</v>
      </c>
      <c r="C75" s="10" t="s">
        <v>117</v>
      </c>
      <c r="D75" s="10" t="s">
        <v>118</v>
      </c>
      <c r="E75" s="10" t="s">
        <v>59</v>
      </c>
      <c r="F75" s="10" t="s">
        <v>58</v>
      </c>
      <c r="G75" s="13">
        <v>0</v>
      </c>
      <c r="H75" s="13">
        <v>105141.06</v>
      </c>
      <c r="I75" s="13">
        <v>105133.84</v>
      </c>
      <c r="J75" s="5"/>
      <c r="K75" s="5"/>
      <c r="L75" s="5"/>
      <c r="M75" s="8" t="s">
        <v>17</v>
      </c>
      <c r="N75" s="7">
        <f t="shared" si="8"/>
        <v>0</v>
      </c>
      <c r="O75" s="7">
        <f t="shared" si="9"/>
        <v>0.99993133034801052</v>
      </c>
      <c r="P75" s="6">
        <f t="shared" si="10"/>
        <v>0</v>
      </c>
      <c r="Q75" s="6">
        <f t="shared" si="11"/>
        <v>0</v>
      </c>
    </row>
    <row r="76" spans="1:17" x14ac:dyDescent="0.25">
      <c r="A76" s="10" t="s">
        <v>133</v>
      </c>
      <c r="B76" s="10" t="s">
        <v>134</v>
      </c>
      <c r="C76" s="10" t="s">
        <v>117</v>
      </c>
      <c r="D76" s="10" t="s">
        <v>118</v>
      </c>
      <c r="E76" s="10" t="s">
        <v>59</v>
      </c>
      <c r="F76" s="10" t="s">
        <v>58</v>
      </c>
      <c r="G76" s="13">
        <v>0</v>
      </c>
      <c r="H76" s="13">
        <v>205575.69</v>
      </c>
      <c r="I76" s="13">
        <v>171526.97</v>
      </c>
      <c r="J76" s="5"/>
      <c r="K76" s="5"/>
      <c r="L76" s="5"/>
      <c r="M76" s="8" t="s">
        <v>17</v>
      </c>
      <c r="N76" s="7">
        <f t="shared" si="8"/>
        <v>0</v>
      </c>
      <c r="O76" s="7">
        <f t="shared" si="9"/>
        <v>0.8343738016883222</v>
      </c>
      <c r="P76" s="6">
        <f t="shared" si="10"/>
        <v>0</v>
      </c>
      <c r="Q76" s="6">
        <f t="shared" si="11"/>
        <v>0</v>
      </c>
    </row>
    <row r="77" spans="1:17" x14ac:dyDescent="0.25">
      <c r="A77" s="10" t="s">
        <v>135</v>
      </c>
      <c r="B77" s="10" t="s">
        <v>136</v>
      </c>
      <c r="C77" s="10" t="s">
        <v>117</v>
      </c>
      <c r="D77" s="10" t="s">
        <v>118</v>
      </c>
      <c r="E77" s="10" t="s">
        <v>59</v>
      </c>
      <c r="F77" s="10" t="s">
        <v>58</v>
      </c>
      <c r="G77" s="13">
        <v>0</v>
      </c>
      <c r="H77" s="13">
        <v>220929.62</v>
      </c>
      <c r="I77" s="13">
        <v>220929.61</v>
      </c>
      <c r="J77" s="5"/>
      <c r="K77" s="5"/>
      <c r="L77" s="5"/>
      <c r="M77" s="8" t="s">
        <v>17</v>
      </c>
      <c r="N77" s="7">
        <f t="shared" si="8"/>
        <v>0</v>
      </c>
      <c r="O77" s="7">
        <f t="shared" si="9"/>
        <v>0.99999995473671655</v>
      </c>
      <c r="P77" s="6">
        <f t="shared" si="10"/>
        <v>0</v>
      </c>
      <c r="Q77" s="6">
        <f t="shared" si="11"/>
        <v>0</v>
      </c>
    </row>
    <row r="78" spans="1:17" x14ac:dyDescent="0.25">
      <c r="A78" s="10" t="s">
        <v>137</v>
      </c>
      <c r="B78" s="10" t="s">
        <v>138</v>
      </c>
      <c r="C78" s="10" t="s">
        <v>117</v>
      </c>
      <c r="D78" s="10" t="s">
        <v>118</v>
      </c>
      <c r="E78" s="10" t="s">
        <v>59</v>
      </c>
      <c r="F78" s="10" t="s">
        <v>58</v>
      </c>
      <c r="G78" s="13">
        <v>0</v>
      </c>
      <c r="H78" s="13">
        <v>220030.05</v>
      </c>
      <c r="I78" s="13">
        <v>175726.84</v>
      </c>
      <c r="J78" s="5"/>
      <c r="K78" s="5"/>
      <c r="L78" s="5"/>
      <c r="M78" s="8" t="s">
        <v>17</v>
      </c>
      <c r="N78" s="7">
        <f t="shared" si="8"/>
        <v>0</v>
      </c>
      <c r="O78" s="7">
        <f t="shared" si="9"/>
        <v>0.79864927540579123</v>
      </c>
      <c r="P78" s="6">
        <f t="shared" si="10"/>
        <v>0</v>
      </c>
      <c r="Q78" s="6">
        <f t="shared" si="11"/>
        <v>0</v>
      </c>
    </row>
    <row r="79" spans="1:17" x14ac:dyDescent="0.25">
      <c r="A79" s="10" t="s">
        <v>139</v>
      </c>
      <c r="B79" s="10" t="s">
        <v>140</v>
      </c>
      <c r="C79" s="10" t="s">
        <v>117</v>
      </c>
      <c r="D79" s="10" t="s">
        <v>118</v>
      </c>
      <c r="E79" s="10" t="s">
        <v>59</v>
      </c>
      <c r="F79" s="10" t="s">
        <v>58</v>
      </c>
      <c r="G79" s="13">
        <v>0</v>
      </c>
      <c r="H79" s="13">
        <v>207364.89</v>
      </c>
      <c r="I79" s="13">
        <v>168508.7</v>
      </c>
      <c r="J79" s="5"/>
      <c r="K79" s="5"/>
      <c r="L79" s="5"/>
      <c r="M79" s="8" t="s">
        <v>17</v>
      </c>
      <c r="N79" s="7">
        <f t="shared" si="8"/>
        <v>0</v>
      </c>
      <c r="O79" s="7">
        <f t="shared" si="9"/>
        <v>0.81261924330584601</v>
      </c>
      <c r="P79" s="6">
        <f t="shared" si="10"/>
        <v>0</v>
      </c>
      <c r="Q79" s="6">
        <f t="shared" si="11"/>
        <v>0</v>
      </c>
    </row>
    <row r="80" spans="1:17" x14ac:dyDescent="0.25">
      <c r="A80" s="10" t="s">
        <v>141</v>
      </c>
      <c r="B80" s="10" t="s">
        <v>142</v>
      </c>
      <c r="C80" s="10" t="s">
        <v>117</v>
      </c>
      <c r="D80" s="10" t="s">
        <v>118</v>
      </c>
      <c r="E80" s="10" t="s">
        <v>59</v>
      </c>
      <c r="F80" s="10" t="s">
        <v>58</v>
      </c>
      <c r="G80" s="13">
        <v>0</v>
      </c>
      <c r="H80" s="13">
        <v>503949.04</v>
      </c>
      <c r="I80" s="13">
        <v>310209.3</v>
      </c>
      <c r="J80" s="5"/>
      <c r="K80" s="5"/>
      <c r="L80" s="5"/>
      <c r="M80" s="8" t="s">
        <v>17</v>
      </c>
      <c r="N80" s="7">
        <f t="shared" si="8"/>
        <v>0</v>
      </c>
      <c r="O80" s="7">
        <f t="shared" si="9"/>
        <v>0.6155568824974843</v>
      </c>
      <c r="P80" s="6">
        <f t="shared" si="10"/>
        <v>0</v>
      </c>
      <c r="Q80" s="6">
        <f t="shared" si="11"/>
        <v>0</v>
      </c>
    </row>
    <row r="81" spans="1:17" x14ac:dyDescent="0.25">
      <c r="A81" s="10" t="s">
        <v>143</v>
      </c>
      <c r="B81" s="10" t="s">
        <v>144</v>
      </c>
      <c r="C81" s="10" t="s">
        <v>117</v>
      </c>
      <c r="D81" s="10" t="s">
        <v>118</v>
      </c>
      <c r="E81" s="10" t="s">
        <v>59</v>
      </c>
      <c r="F81" s="10" t="s">
        <v>58</v>
      </c>
      <c r="G81" s="13">
        <v>0</v>
      </c>
      <c r="H81" s="13">
        <v>324187.65000000002</v>
      </c>
      <c r="I81" s="13">
        <v>324187.65000000002</v>
      </c>
      <c r="J81" s="5"/>
      <c r="K81" s="5"/>
      <c r="L81" s="5"/>
      <c r="M81" s="8" t="s">
        <v>17</v>
      </c>
      <c r="N81" s="7">
        <f t="shared" si="8"/>
        <v>0</v>
      </c>
      <c r="O81" s="7">
        <f t="shared" si="9"/>
        <v>1</v>
      </c>
      <c r="P81" s="6">
        <f t="shared" si="10"/>
        <v>0</v>
      </c>
      <c r="Q81" s="6">
        <f t="shared" si="11"/>
        <v>0</v>
      </c>
    </row>
    <row r="82" spans="1:17" x14ac:dyDescent="0.25">
      <c r="A82" s="10" t="s">
        <v>145</v>
      </c>
      <c r="B82" s="10" t="s">
        <v>146</v>
      </c>
      <c r="C82" s="10" t="s">
        <v>117</v>
      </c>
      <c r="D82" s="10" t="s">
        <v>118</v>
      </c>
      <c r="E82" s="10" t="s">
        <v>59</v>
      </c>
      <c r="F82" s="10" t="s">
        <v>58</v>
      </c>
      <c r="G82" s="13">
        <v>0</v>
      </c>
      <c r="H82" s="13">
        <v>620912.86</v>
      </c>
      <c r="I82" s="13">
        <v>601827.5</v>
      </c>
      <c r="J82" s="5"/>
      <c r="K82" s="5"/>
      <c r="L82" s="5"/>
      <c r="M82" s="8" t="s">
        <v>17</v>
      </c>
      <c r="N82" s="7">
        <f t="shared" si="8"/>
        <v>0</v>
      </c>
      <c r="O82" s="7">
        <f t="shared" si="9"/>
        <v>0.96926241791803125</v>
      </c>
      <c r="P82" s="6">
        <f t="shared" si="10"/>
        <v>0</v>
      </c>
      <c r="Q82" s="6">
        <f t="shared" si="11"/>
        <v>0</v>
      </c>
    </row>
    <row r="83" spans="1:17" x14ac:dyDescent="0.25">
      <c r="A83" s="10" t="s">
        <v>147</v>
      </c>
      <c r="B83" s="10" t="s">
        <v>148</v>
      </c>
      <c r="C83" s="10" t="s">
        <v>117</v>
      </c>
      <c r="D83" s="10" t="s">
        <v>118</v>
      </c>
      <c r="E83" s="10" t="s">
        <v>59</v>
      </c>
      <c r="F83" s="10" t="s">
        <v>58</v>
      </c>
      <c r="G83" s="13">
        <v>0</v>
      </c>
      <c r="H83" s="13">
        <v>166069.35</v>
      </c>
      <c r="I83" s="13">
        <v>157921.31</v>
      </c>
      <c r="J83" s="5"/>
      <c r="K83" s="5"/>
      <c r="L83" s="5"/>
      <c r="M83" s="8" t="s">
        <v>17</v>
      </c>
      <c r="N83" s="7">
        <f t="shared" si="8"/>
        <v>0</v>
      </c>
      <c r="O83" s="7">
        <f t="shared" si="9"/>
        <v>0.95093591924096765</v>
      </c>
      <c r="P83" s="6">
        <f t="shared" si="10"/>
        <v>0</v>
      </c>
      <c r="Q83" s="6">
        <f t="shared" si="11"/>
        <v>0</v>
      </c>
    </row>
    <row r="84" spans="1:17" x14ac:dyDescent="0.25">
      <c r="A84" s="10" t="s">
        <v>149</v>
      </c>
      <c r="B84" s="10" t="s">
        <v>150</v>
      </c>
      <c r="C84" s="10" t="s">
        <v>117</v>
      </c>
      <c r="D84" s="10" t="s">
        <v>118</v>
      </c>
      <c r="E84" s="10" t="s">
        <v>59</v>
      </c>
      <c r="F84" s="10" t="s">
        <v>58</v>
      </c>
      <c r="G84" s="13">
        <v>0</v>
      </c>
      <c r="H84" s="13">
        <v>2499974.2400000002</v>
      </c>
      <c r="I84" s="13">
        <v>2499974.2400000002</v>
      </c>
      <c r="J84" s="5"/>
      <c r="K84" s="5"/>
      <c r="L84" s="5"/>
      <c r="M84" s="8" t="s">
        <v>17</v>
      </c>
      <c r="N84" s="7">
        <f t="shared" si="8"/>
        <v>0</v>
      </c>
      <c r="O84" s="7">
        <f t="shared" si="9"/>
        <v>1</v>
      </c>
      <c r="P84" s="6">
        <f t="shared" si="10"/>
        <v>0</v>
      </c>
      <c r="Q84" s="6">
        <f t="shared" si="11"/>
        <v>0</v>
      </c>
    </row>
    <row r="85" spans="1:17" x14ac:dyDescent="0.25">
      <c r="A85" s="10" t="s">
        <v>151</v>
      </c>
      <c r="B85" s="10" t="s">
        <v>152</v>
      </c>
      <c r="C85" s="10" t="s">
        <v>117</v>
      </c>
      <c r="D85" s="10" t="s">
        <v>118</v>
      </c>
      <c r="E85" s="10" t="s">
        <v>59</v>
      </c>
      <c r="F85" s="10" t="s">
        <v>58</v>
      </c>
      <c r="G85" s="13">
        <v>0</v>
      </c>
      <c r="H85" s="13">
        <v>1855283.93</v>
      </c>
      <c r="I85" s="13">
        <v>1855283.92</v>
      </c>
      <c r="J85" s="5"/>
      <c r="K85" s="5"/>
      <c r="L85" s="5"/>
      <c r="M85" s="8" t="s">
        <v>17</v>
      </c>
      <c r="N85" s="7">
        <f t="shared" si="8"/>
        <v>0</v>
      </c>
      <c r="O85" s="7">
        <f t="shared" si="9"/>
        <v>0.99999999460998945</v>
      </c>
      <c r="P85" s="6">
        <f t="shared" si="10"/>
        <v>0</v>
      </c>
      <c r="Q85" s="6">
        <f t="shared" si="11"/>
        <v>0</v>
      </c>
    </row>
    <row r="86" spans="1:17" x14ac:dyDescent="0.25">
      <c r="A86" s="10" t="s">
        <v>153</v>
      </c>
      <c r="B86" s="10" t="s">
        <v>154</v>
      </c>
      <c r="C86" s="10" t="s">
        <v>117</v>
      </c>
      <c r="D86" s="10" t="s">
        <v>118</v>
      </c>
      <c r="E86" s="10" t="s">
        <v>59</v>
      </c>
      <c r="F86" s="10" t="s">
        <v>58</v>
      </c>
      <c r="G86" s="13">
        <v>0</v>
      </c>
      <c r="H86" s="13">
        <v>3308265.49</v>
      </c>
      <c r="I86" s="13">
        <v>2864626.4</v>
      </c>
      <c r="J86" s="5"/>
      <c r="K86" s="5"/>
      <c r="L86" s="5"/>
      <c r="M86" s="8" t="s">
        <v>17</v>
      </c>
      <c r="N86" s="7">
        <f t="shared" si="8"/>
        <v>0</v>
      </c>
      <c r="O86" s="7">
        <f t="shared" si="9"/>
        <v>0.86589979209921264</v>
      </c>
      <c r="P86" s="6">
        <f t="shared" si="10"/>
        <v>0</v>
      </c>
      <c r="Q86" s="6">
        <f t="shared" si="11"/>
        <v>0</v>
      </c>
    </row>
    <row r="87" spans="1:17" x14ac:dyDescent="0.25">
      <c r="A87" s="10" t="s">
        <v>155</v>
      </c>
      <c r="B87" s="10" t="s">
        <v>156</v>
      </c>
      <c r="C87" s="10" t="s">
        <v>117</v>
      </c>
      <c r="D87" s="10" t="s">
        <v>118</v>
      </c>
      <c r="E87" s="10" t="s">
        <v>59</v>
      </c>
      <c r="F87" s="10" t="s">
        <v>58</v>
      </c>
      <c r="G87" s="13">
        <v>0</v>
      </c>
      <c r="H87" s="13">
        <v>13904.31</v>
      </c>
      <c r="I87" s="13">
        <v>0</v>
      </c>
      <c r="J87" s="5"/>
      <c r="K87" s="5"/>
      <c r="L87" s="5"/>
      <c r="M87" s="8" t="s">
        <v>17</v>
      </c>
      <c r="N87" s="7">
        <f t="shared" si="8"/>
        <v>0</v>
      </c>
      <c r="O87" s="7">
        <f t="shared" si="9"/>
        <v>0</v>
      </c>
      <c r="P87" s="6">
        <f t="shared" si="10"/>
        <v>0</v>
      </c>
      <c r="Q87" s="6">
        <f t="shared" si="11"/>
        <v>0</v>
      </c>
    </row>
    <row r="88" spans="1:17" x14ac:dyDescent="0.25">
      <c r="A88" s="10" t="s">
        <v>157</v>
      </c>
      <c r="B88" s="10" t="s">
        <v>158</v>
      </c>
      <c r="C88" s="10" t="s">
        <v>117</v>
      </c>
      <c r="D88" s="10" t="s">
        <v>118</v>
      </c>
      <c r="E88" s="10" t="s">
        <v>59</v>
      </c>
      <c r="F88" s="10" t="s">
        <v>58</v>
      </c>
      <c r="G88" s="13">
        <v>0</v>
      </c>
      <c r="H88" s="13">
        <v>44785388.530000001</v>
      </c>
      <c r="I88" s="13">
        <v>25992072.18</v>
      </c>
      <c r="J88" s="5"/>
      <c r="K88" s="5"/>
      <c r="L88" s="5"/>
      <c r="M88" s="8" t="s">
        <v>17</v>
      </c>
      <c r="N88" s="7">
        <f t="shared" si="8"/>
        <v>0</v>
      </c>
      <c r="O88" s="7">
        <f t="shared" si="9"/>
        <v>0.58036946944401102</v>
      </c>
      <c r="P88" s="6">
        <f t="shared" si="10"/>
        <v>0</v>
      </c>
      <c r="Q88" s="6">
        <f t="shared" si="11"/>
        <v>0</v>
      </c>
    </row>
    <row r="89" spans="1:17" x14ac:dyDescent="0.25">
      <c r="A89" s="10" t="s">
        <v>159</v>
      </c>
      <c r="B89" s="10" t="s">
        <v>160</v>
      </c>
      <c r="C89" s="10" t="s">
        <v>117</v>
      </c>
      <c r="D89" s="10" t="s">
        <v>118</v>
      </c>
      <c r="E89" s="10" t="s">
        <v>59</v>
      </c>
      <c r="F89" s="10" t="s">
        <v>58</v>
      </c>
      <c r="G89" s="13">
        <v>0</v>
      </c>
      <c r="H89" s="13">
        <v>9037657.1799999997</v>
      </c>
      <c r="I89" s="13">
        <v>9037493.0700000003</v>
      </c>
      <c r="J89" s="5"/>
      <c r="K89" s="5"/>
      <c r="L89" s="5"/>
      <c r="M89" s="8" t="s">
        <v>17</v>
      </c>
      <c r="N89" s="7">
        <f t="shared" si="8"/>
        <v>0</v>
      </c>
      <c r="O89" s="7">
        <f t="shared" si="9"/>
        <v>0.99998184153296243</v>
      </c>
      <c r="P89" s="6">
        <f t="shared" si="10"/>
        <v>0</v>
      </c>
      <c r="Q89" s="6">
        <f t="shared" si="11"/>
        <v>0</v>
      </c>
    </row>
    <row r="90" spans="1:17" x14ac:dyDescent="0.25">
      <c r="A90" s="10" t="s">
        <v>161</v>
      </c>
      <c r="B90" s="10" t="s">
        <v>162</v>
      </c>
      <c r="C90" s="10" t="s">
        <v>117</v>
      </c>
      <c r="D90" s="10" t="s">
        <v>118</v>
      </c>
      <c r="E90" s="10" t="s">
        <v>59</v>
      </c>
      <c r="F90" s="10" t="s">
        <v>58</v>
      </c>
      <c r="G90" s="13">
        <v>0</v>
      </c>
      <c r="H90" s="13">
        <v>3320169.24</v>
      </c>
      <c r="I90" s="13">
        <v>3320169.24</v>
      </c>
      <c r="J90" s="5"/>
      <c r="K90" s="5"/>
      <c r="L90" s="5"/>
      <c r="M90" s="8" t="s">
        <v>17</v>
      </c>
      <c r="N90" s="7">
        <f t="shared" si="8"/>
        <v>0</v>
      </c>
      <c r="O90" s="7">
        <f t="shared" si="9"/>
        <v>1</v>
      </c>
      <c r="P90" s="6">
        <f t="shared" si="10"/>
        <v>0</v>
      </c>
      <c r="Q90" s="6">
        <f t="shared" si="11"/>
        <v>0</v>
      </c>
    </row>
    <row r="91" spans="1:17" x14ac:dyDescent="0.25">
      <c r="A91" s="10" t="s">
        <v>163</v>
      </c>
      <c r="B91" s="10" t="s">
        <v>164</v>
      </c>
      <c r="C91" s="10" t="s">
        <v>117</v>
      </c>
      <c r="D91" s="10" t="s">
        <v>118</v>
      </c>
      <c r="E91" s="10" t="s">
        <v>59</v>
      </c>
      <c r="F91" s="10" t="s">
        <v>58</v>
      </c>
      <c r="G91" s="13">
        <v>0</v>
      </c>
      <c r="H91" s="13">
        <v>88532.07</v>
      </c>
      <c r="I91" s="13">
        <v>0</v>
      </c>
      <c r="J91" s="5"/>
      <c r="K91" s="5"/>
      <c r="L91" s="5"/>
      <c r="M91" s="8" t="s">
        <v>17</v>
      </c>
      <c r="N91" s="7">
        <f t="shared" si="8"/>
        <v>0</v>
      </c>
      <c r="O91" s="7">
        <f t="shared" si="9"/>
        <v>0</v>
      </c>
      <c r="P91" s="6">
        <f t="shared" si="10"/>
        <v>0</v>
      </c>
      <c r="Q91" s="6">
        <f t="shared" si="11"/>
        <v>0</v>
      </c>
    </row>
    <row r="92" spans="1:17" x14ac:dyDescent="0.25">
      <c r="A92" s="10" t="s">
        <v>165</v>
      </c>
      <c r="B92" s="10" t="s">
        <v>166</v>
      </c>
      <c r="C92" s="10" t="s">
        <v>117</v>
      </c>
      <c r="D92" s="10" t="s">
        <v>118</v>
      </c>
      <c r="E92" s="10" t="s">
        <v>59</v>
      </c>
      <c r="F92" s="10" t="s">
        <v>58</v>
      </c>
      <c r="G92" s="13">
        <v>0</v>
      </c>
      <c r="H92" s="13">
        <v>289899.37</v>
      </c>
      <c r="I92" s="13">
        <v>281254.62</v>
      </c>
      <c r="J92" s="5"/>
      <c r="K92" s="5"/>
      <c r="L92" s="5"/>
      <c r="M92" s="8" t="s">
        <v>17</v>
      </c>
      <c r="N92" s="7">
        <f t="shared" si="8"/>
        <v>0</v>
      </c>
      <c r="O92" s="7">
        <f t="shared" si="9"/>
        <v>0.97018016976028609</v>
      </c>
      <c r="P92" s="6">
        <f t="shared" si="10"/>
        <v>0</v>
      </c>
      <c r="Q92" s="6">
        <f t="shared" si="11"/>
        <v>0</v>
      </c>
    </row>
    <row r="93" spans="1:17" x14ac:dyDescent="0.25">
      <c r="A93" s="10" t="s">
        <v>167</v>
      </c>
      <c r="B93" s="10" t="s">
        <v>168</v>
      </c>
      <c r="C93" s="10" t="s">
        <v>117</v>
      </c>
      <c r="D93" s="10" t="s">
        <v>118</v>
      </c>
      <c r="E93" s="10" t="s">
        <v>59</v>
      </c>
      <c r="F93" s="10" t="s">
        <v>58</v>
      </c>
      <c r="G93" s="13">
        <v>0</v>
      </c>
      <c r="H93" s="13">
        <v>1092106.81</v>
      </c>
      <c r="I93" s="13">
        <v>1082126.17</v>
      </c>
      <c r="J93" s="5"/>
      <c r="K93" s="5"/>
      <c r="L93" s="5"/>
      <c r="M93" s="8" t="s">
        <v>17</v>
      </c>
      <c r="N93" s="7">
        <f t="shared" si="8"/>
        <v>0</v>
      </c>
      <c r="O93" s="7">
        <f t="shared" si="9"/>
        <v>0.99086111366707796</v>
      </c>
      <c r="P93" s="6">
        <f t="shared" si="10"/>
        <v>0</v>
      </c>
      <c r="Q93" s="6">
        <f t="shared" si="11"/>
        <v>0</v>
      </c>
    </row>
    <row r="94" spans="1:17" x14ac:dyDescent="0.25">
      <c r="A94" s="10" t="s">
        <v>169</v>
      </c>
      <c r="B94" s="10" t="s">
        <v>170</v>
      </c>
      <c r="C94" s="10" t="s">
        <v>117</v>
      </c>
      <c r="D94" s="10" t="s">
        <v>118</v>
      </c>
      <c r="E94" s="10" t="s">
        <v>59</v>
      </c>
      <c r="F94" s="10" t="s">
        <v>58</v>
      </c>
      <c r="G94" s="13">
        <v>0</v>
      </c>
      <c r="H94" s="13">
        <v>62952.81</v>
      </c>
      <c r="I94" s="13">
        <v>62952.81</v>
      </c>
      <c r="J94" s="5"/>
      <c r="K94" s="5"/>
      <c r="L94" s="5"/>
      <c r="M94" s="8" t="s">
        <v>17</v>
      </c>
      <c r="N94" s="7">
        <f t="shared" si="8"/>
        <v>0</v>
      </c>
      <c r="O94" s="7">
        <f t="shared" si="9"/>
        <v>1</v>
      </c>
      <c r="P94" s="6">
        <f t="shared" si="10"/>
        <v>0</v>
      </c>
      <c r="Q94" s="6">
        <f t="shared" si="11"/>
        <v>0</v>
      </c>
    </row>
    <row r="95" spans="1:17" x14ac:dyDescent="0.25">
      <c r="A95" s="10" t="s">
        <v>171</v>
      </c>
      <c r="B95" s="10" t="s">
        <v>172</v>
      </c>
      <c r="C95" s="10" t="s">
        <v>117</v>
      </c>
      <c r="D95" s="10" t="s">
        <v>118</v>
      </c>
      <c r="E95" s="10" t="s">
        <v>59</v>
      </c>
      <c r="F95" s="10" t="s">
        <v>58</v>
      </c>
      <c r="G95" s="13">
        <v>0</v>
      </c>
      <c r="H95" s="13">
        <v>236970.46</v>
      </c>
      <c r="I95" s="13">
        <v>236967.4</v>
      </c>
      <c r="J95" s="5"/>
      <c r="K95" s="5"/>
      <c r="L95" s="5"/>
      <c r="M95" s="8" t="s">
        <v>17</v>
      </c>
      <c r="N95" s="7">
        <f t="shared" si="8"/>
        <v>0</v>
      </c>
      <c r="O95" s="7">
        <f t="shared" si="9"/>
        <v>0.9999870869981009</v>
      </c>
      <c r="P95" s="6">
        <f t="shared" si="10"/>
        <v>0</v>
      </c>
      <c r="Q95" s="6">
        <f t="shared" si="11"/>
        <v>0</v>
      </c>
    </row>
    <row r="96" spans="1:17" x14ac:dyDescent="0.25">
      <c r="A96" s="10" t="s">
        <v>173</v>
      </c>
      <c r="B96" s="10" t="s">
        <v>174</v>
      </c>
      <c r="C96" s="10" t="s">
        <v>117</v>
      </c>
      <c r="D96" s="10" t="s">
        <v>118</v>
      </c>
      <c r="E96" s="10" t="s">
        <v>59</v>
      </c>
      <c r="F96" s="10" t="s">
        <v>58</v>
      </c>
      <c r="G96" s="13">
        <v>0</v>
      </c>
      <c r="H96" s="13">
        <v>619091.19999999995</v>
      </c>
      <c r="I96" s="13">
        <v>550363.04</v>
      </c>
      <c r="J96" s="5"/>
      <c r="K96" s="5"/>
      <c r="L96" s="5"/>
      <c r="M96" s="8" t="s">
        <v>17</v>
      </c>
      <c r="N96" s="7">
        <f t="shared" si="8"/>
        <v>0</v>
      </c>
      <c r="O96" s="7">
        <f t="shared" si="9"/>
        <v>0.88898540311992813</v>
      </c>
      <c r="P96" s="6">
        <f t="shared" si="10"/>
        <v>0</v>
      </c>
      <c r="Q96" s="6">
        <f t="shared" si="11"/>
        <v>0</v>
      </c>
    </row>
    <row r="97" spans="1:18" x14ac:dyDescent="0.25">
      <c r="A97" s="10" t="s">
        <v>175</v>
      </c>
      <c r="B97" s="10" t="s">
        <v>176</v>
      </c>
      <c r="C97" s="10" t="s">
        <v>117</v>
      </c>
      <c r="D97" s="10" t="s">
        <v>118</v>
      </c>
      <c r="E97" s="10" t="s">
        <v>59</v>
      </c>
      <c r="F97" s="10" t="s">
        <v>58</v>
      </c>
      <c r="G97" s="13">
        <v>0</v>
      </c>
      <c r="H97" s="13">
        <v>821021.96</v>
      </c>
      <c r="I97" s="13">
        <v>821021.95</v>
      </c>
      <c r="J97" s="5"/>
      <c r="K97" s="5"/>
      <c r="L97" s="5"/>
      <c r="M97" s="8" t="s">
        <v>17</v>
      </c>
      <c r="N97" s="7">
        <f t="shared" si="8"/>
        <v>0</v>
      </c>
      <c r="O97" s="7">
        <f t="shared" si="9"/>
        <v>0.99999998782005783</v>
      </c>
      <c r="P97" s="6">
        <f t="shared" si="10"/>
        <v>0</v>
      </c>
      <c r="Q97" s="6">
        <f t="shared" si="11"/>
        <v>0</v>
      </c>
    </row>
    <row r="98" spans="1:18" x14ac:dyDescent="0.25">
      <c r="A98" s="10" t="s">
        <v>177</v>
      </c>
      <c r="B98" s="10" t="s">
        <v>178</v>
      </c>
      <c r="C98" s="10" t="s">
        <v>117</v>
      </c>
      <c r="D98" s="10" t="s">
        <v>118</v>
      </c>
      <c r="E98" s="10" t="s">
        <v>59</v>
      </c>
      <c r="F98" s="10" t="s">
        <v>58</v>
      </c>
      <c r="G98" s="13">
        <v>0</v>
      </c>
      <c r="H98" s="13">
        <v>6508963.4400000004</v>
      </c>
      <c r="I98" s="13">
        <v>2030409.02</v>
      </c>
      <c r="J98" s="5"/>
      <c r="K98" s="5"/>
      <c r="L98" s="5"/>
      <c r="M98" s="8" t="s">
        <v>17</v>
      </c>
      <c r="N98" s="7">
        <f t="shared" si="8"/>
        <v>0</v>
      </c>
      <c r="O98" s="7">
        <f t="shared" si="9"/>
        <v>0.31194045545291921</v>
      </c>
      <c r="P98" s="6">
        <f t="shared" si="10"/>
        <v>0</v>
      </c>
      <c r="Q98" s="6">
        <f t="shared" si="11"/>
        <v>0</v>
      </c>
    </row>
    <row r="99" spans="1:18" x14ac:dyDescent="0.25">
      <c r="A99" s="10" t="s">
        <v>179</v>
      </c>
      <c r="B99" s="10" t="s">
        <v>180</v>
      </c>
      <c r="C99" s="10" t="s">
        <v>117</v>
      </c>
      <c r="D99" s="10" t="s">
        <v>118</v>
      </c>
      <c r="E99" s="10" t="s">
        <v>59</v>
      </c>
      <c r="F99" s="10" t="s">
        <v>58</v>
      </c>
      <c r="G99" s="13">
        <v>0</v>
      </c>
      <c r="H99" s="13">
        <v>3199997.43</v>
      </c>
      <c r="I99" s="13">
        <v>3199997.43</v>
      </c>
      <c r="J99" s="5"/>
      <c r="K99" s="5"/>
      <c r="L99" s="5"/>
      <c r="M99" s="8" t="s">
        <v>17</v>
      </c>
      <c r="N99" s="7">
        <f t="shared" si="8"/>
        <v>0</v>
      </c>
      <c r="O99" s="7">
        <f t="shared" si="9"/>
        <v>1</v>
      </c>
      <c r="P99" s="6">
        <f t="shared" si="10"/>
        <v>0</v>
      </c>
      <c r="Q99" s="6">
        <f t="shared" si="11"/>
        <v>0</v>
      </c>
    </row>
    <row r="100" spans="1:18" x14ac:dyDescent="0.25">
      <c r="A100" s="10" t="s">
        <v>181</v>
      </c>
      <c r="B100" s="10" t="s">
        <v>182</v>
      </c>
      <c r="C100" s="10" t="s">
        <v>117</v>
      </c>
      <c r="D100" s="10" t="s">
        <v>118</v>
      </c>
      <c r="E100" s="10" t="s">
        <v>59</v>
      </c>
      <c r="F100" s="10" t="s">
        <v>58</v>
      </c>
      <c r="G100" s="13">
        <v>0</v>
      </c>
      <c r="H100" s="13">
        <v>926403.16</v>
      </c>
      <c r="I100" s="13">
        <v>419106.4</v>
      </c>
      <c r="J100" s="5"/>
      <c r="K100" s="5"/>
      <c r="L100" s="5"/>
      <c r="M100" s="8" t="s">
        <v>17</v>
      </c>
      <c r="N100" s="7">
        <f t="shared" si="8"/>
        <v>0</v>
      </c>
      <c r="O100" s="7">
        <f t="shared" si="9"/>
        <v>0.45240173835331049</v>
      </c>
      <c r="P100" s="6">
        <f t="shared" si="10"/>
        <v>0</v>
      </c>
      <c r="Q100" s="6">
        <f t="shared" si="11"/>
        <v>0</v>
      </c>
    </row>
    <row r="101" spans="1:18" x14ac:dyDescent="0.25">
      <c r="A101" s="10" t="s">
        <v>183</v>
      </c>
      <c r="B101" s="10" t="s">
        <v>184</v>
      </c>
      <c r="C101" s="10" t="s">
        <v>185</v>
      </c>
      <c r="D101" s="10" t="s">
        <v>118</v>
      </c>
      <c r="E101" s="10" t="s">
        <v>59</v>
      </c>
      <c r="F101" s="10" t="s">
        <v>58</v>
      </c>
      <c r="G101" s="13">
        <v>0</v>
      </c>
      <c r="H101" s="13">
        <v>7300000</v>
      </c>
      <c r="I101" s="13">
        <v>0</v>
      </c>
      <c r="J101" s="5"/>
      <c r="K101" s="5"/>
      <c r="L101" s="5"/>
      <c r="M101" s="8" t="s">
        <v>17</v>
      </c>
      <c r="N101" s="7">
        <f t="shared" si="8"/>
        <v>0</v>
      </c>
      <c r="O101" s="7">
        <f t="shared" si="9"/>
        <v>0</v>
      </c>
      <c r="P101" s="6">
        <f t="shared" si="10"/>
        <v>0</v>
      </c>
      <c r="Q101" s="6">
        <f t="shared" si="11"/>
        <v>0</v>
      </c>
    </row>
    <row r="102" spans="1:18" x14ac:dyDescent="0.25">
      <c r="A102" s="10" t="s">
        <v>186</v>
      </c>
      <c r="B102" s="10" t="s">
        <v>187</v>
      </c>
      <c r="C102" s="10" t="s">
        <v>185</v>
      </c>
      <c r="D102" s="10" t="s">
        <v>118</v>
      </c>
      <c r="E102" s="10" t="s">
        <v>59</v>
      </c>
      <c r="F102" s="10" t="s">
        <v>58</v>
      </c>
      <c r="G102" s="13">
        <v>0</v>
      </c>
      <c r="H102" s="13">
        <v>8800000</v>
      </c>
      <c r="I102" s="13">
        <v>0</v>
      </c>
      <c r="J102" s="5"/>
      <c r="K102" s="5"/>
      <c r="L102" s="5"/>
      <c r="M102" s="8" t="s">
        <v>17</v>
      </c>
      <c r="N102" s="7">
        <f t="shared" si="8"/>
        <v>0</v>
      </c>
      <c r="O102" s="7">
        <f t="shared" si="9"/>
        <v>0</v>
      </c>
      <c r="P102" s="6">
        <f t="shared" si="10"/>
        <v>0</v>
      </c>
      <c r="Q102" s="6">
        <f t="shared" si="11"/>
        <v>0</v>
      </c>
    </row>
    <row r="103" spans="1:18" x14ac:dyDescent="0.25">
      <c r="G103" s="14">
        <f>SUM(G4:G102)</f>
        <v>181977585.28</v>
      </c>
      <c r="H103" s="14">
        <f>SUM(H4:H102)</f>
        <v>319425445.04000002</v>
      </c>
      <c r="I103" s="14">
        <f>SUM(I4:I102)</f>
        <v>84557907.480000034</v>
      </c>
      <c r="P103" s="12">
        <f t="shared" ref="P103" si="12">IF(J103=0,0,L103/J103)</f>
        <v>0</v>
      </c>
      <c r="Q103" s="12">
        <f t="shared" ref="Q103" si="13">IF(L103=0,0,L103/K103)</f>
        <v>0</v>
      </c>
      <c r="R103" s="11"/>
    </row>
    <row r="104" spans="1:18" x14ac:dyDescent="0.25">
      <c r="A104" t="s">
        <v>21</v>
      </c>
      <c r="P104" s="11"/>
      <c r="Q104" s="11"/>
    </row>
  </sheetData>
  <mergeCells count="5">
    <mergeCell ref="A1:Q1"/>
    <mergeCell ref="G2:I2"/>
    <mergeCell ref="J2:M2"/>
    <mergeCell ref="N2:O2"/>
    <mergeCell ref="P2:Q2"/>
  </mergeCells>
  <pageMargins left="0.11811023622047245" right="0.11811023622047245" top="0.35433070866141736" bottom="0.35433070866141736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Angélica Guadalupe González Gallardo</cp:lastModifiedBy>
  <cp:lastPrinted>2025-07-22T21:09:15Z</cp:lastPrinted>
  <dcterms:created xsi:type="dcterms:W3CDTF">2023-06-21T19:35:53Z</dcterms:created>
  <dcterms:modified xsi:type="dcterms:W3CDTF">2025-07-22T21:09:46Z</dcterms:modified>
</cp:coreProperties>
</file>